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ISS" sheetId="1" r:id="rId1"/>
    <sheet name="SUMMARY " sheetId="2" r:id="rId2"/>
  </sheets>
  <definedNames>
    <definedName name="_xlnm._FilterDatabase" localSheetId="0" hidden="1">REISS!$B$2:$BC$135</definedName>
    <definedName name="_xlnm.Print_Area" localSheetId="0">REISS!$A$1:$N$136</definedName>
    <definedName name="_xlnm.Print_Titles" localSheetId="0">REISS!$1:$2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2" l="1"/>
  <c r="D27" i="2" s="1"/>
  <c r="D15" i="2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I3" i="1" l="1"/>
  <c r="I4" i="1"/>
  <c r="K4" i="1" s="1"/>
  <c r="I5" i="1"/>
  <c r="K5" i="1" s="1"/>
  <c r="I6" i="1"/>
  <c r="K6" i="1" s="1"/>
  <c r="I7" i="1"/>
  <c r="K7" i="1" s="1"/>
  <c r="I8" i="1"/>
  <c r="K8" i="1" s="1"/>
  <c r="I9" i="1"/>
  <c r="K9" i="1" s="1"/>
  <c r="I10" i="1"/>
  <c r="K10" i="1" s="1"/>
  <c r="I11" i="1"/>
  <c r="K11" i="1" s="1"/>
  <c r="I12" i="1"/>
  <c r="K12" i="1" s="1"/>
  <c r="I13" i="1"/>
  <c r="K13" i="1" s="1"/>
  <c r="I14" i="1"/>
  <c r="K14" i="1" s="1"/>
  <c r="I15" i="1"/>
  <c r="K15" i="1" s="1"/>
  <c r="I16" i="1"/>
  <c r="K16" i="1" s="1"/>
  <c r="I17" i="1"/>
  <c r="K17" i="1" s="1"/>
  <c r="I18" i="1"/>
  <c r="K18" i="1" s="1"/>
  <c r="I19" i="1"/>
  <c r="K19" i="1" s="1"/>
  <c r="I20" i="1"/>
  <c r="K20" i="1" s="1"/>
  <c r="I21" i="1"/>
  <c r="K21" i="1" s="1"/>
  <c r="I22" i="1"/>
  <c r="K22" i="1" s="1"/>
  <c r="I23" i="1"/>
  <c r="K23" i="1" s="1"/>
  <c r="I24" i="1"/>
  <c r="K24" i="1" s="1"/>
  <c r="I25" i="1"/>
  <c r="K25" i="1" s="1"/>
  <c r="I26" i="1"/>
  <c r="K26" i="1" s="1"/>
  <c r="I27" i="1"/>
  <c r="K27" i="1" s="1"/>
  <c r="I28" i="1"/>
  <c r="K28" i="1" s="1"/>
  <c r="I29" i="1"/>
  <c r="K29" i="1" s="1"/>
  <c r="I30" i="1"/>
  <c r="K30" i="1" s="1"/>
  <c r="I31" i="1"/>
  <c r="K31" i="1" s="1"/>
  <c r="I32" i="1"/>
  <c r="K32" i="1" s="1"/>
  <c r="I33" i="1"/>
  <c r="K33" i="1" s="1"/>
  <c r="I34" i="1"/>
  <c r="K34" i="1" s="1"/>
  <c r="I35" i="1"/>
  <c r="K35" i="1" s="1"/>
  <c r="I36" i="1"/>
  <c r="K36" i="1" s="1"/>
  <c r="I37" i="1"/>
  <c r="K37" i="1" s="1"/>
  <c r="I38" i="1"/>
  <c r="K38" i="1" s="1"/>
  <c r="I39" i="1"/>
  <c r="K39" i="1" s="1"/>
  <c r="I40" i="1"/>
  <c r="K40" i="1" s="1"/>
  <c r="I41" i="1"/>
  <c r="K41" i="1" s="1"/>
  <c r="I42" i="1"/>
  <c r="K42" i="1" s="1"/>
  <c r="I43" i="1"/>
  <c r="K43" i="1" s="1"/>
  <c r="I44" i="1"/>
  <c r="K44" i="1" s="1"/>
  <c r="I45" i="1"/>
  <c r="K45" i="1" s="1"/>
  <c r="I46" i="1"/>
  <c r="K46" i="1" s="1"/>
  <c r="I47" i="1"/>
  <c r="K47" i="1" s="1"/>
  <c r="I48" i="1"/>
  <c r="K48" i="1" s="1"/>
  <c r="I49" i="1"/>
  <c r="K49" i="1" s="1"/>
  <c r="I50" i="1"/>
  <c r="K50" i="1" s="1"/>
  <c r="I51" i="1"/>
  <c r="K51" i="1" s="1"/>
  <c r="I52" i="1"/>
  <c r="K52" i="1" s="1"/>
  <c r="I53" i="1"/>
  <c r="K53" i="1" s="1"/>
  <c r="I54" i="1"/>
  <c r="K54" i="1" s="1"/>
  <c r="I55" i="1"/>
  <c r="K55" i="1" s="1"/>
  <c r="I56" i="1"/>
  <c r="K56" i="1" s="1"/>
  <c r="I57" i="1"/>
  <c r="K57" i="1" s="1"/>
  <c r="I58" i="1"/>
  <c r="K58" i="1" s="1"/>
  <c r="I59" i="1"/>
  <c r="K59" i="1" s="1"/>
  <c r="I60" i="1"/>
  <c r="K60" i="1" s="1"/>
  <c r="I61" i="1"/>
  <c r="K61" i="1" s="1"/>
  <c r="I62" i="1"/>
  <c r="K62" i="1" s="1"/>
  <c r="I63" i="1"/>
  <c r="K63" i="1" s="1"/>
  <c r="I64" i="1"/>
  <c r="K64" i="1" s="1"/>
  <c r="I65" i="1"/>
  <c r="K65" i="1" s="1"/>
  <c r="I66" i="1"/>
  <c r="K66" i="1" s="1"/>
  <c r="I67" i="1"/>
  <c r="K67" i="1" s="1"/>
  <c r="I68" i="1"/>
  <c r="K68" i="1" s="1"/>
  <c r="I69" i="1"/>
  <c r="K69" i="1" s="1"/>
  <c r="I70" i="1"/>
  <c r="K70" i="1" s="1"/>
  <c r="I71" i="1"/>
  <c r="K71" i="1" s="1"/>
  <c r="I72" i="1"/>
  <c r="K72" i="1" s="1"/>
  <c r="I73" i="1"/>
  <c r="K73" i="1" s="1"/>
  <c r="I74" i="1"/>
  <c r="K74" i="1" s="1"/>
  <c r="I75" i="1"/>
  <c r="K75" i="1" s="1"/>
  <c r="I76" i="1"/>
  <c r="K76" i="1" s="1"/>
  <c r="I77" i="1"/>
  <c r="K77" i="1" s="1"/>
  <c r="I78" i="1"/>
  <c r="K78" i="1" s="1"/>
  <c r="I79" i="1"/>
  <c r="K79" i="1" s="1"/>
  <c r="I80" i="1"/>
  <c r="K80" i="1" s="1"/>
  <c r="I81" i="1"/>
  <c r="K81" i="1" s="1"/>
  <c r="I82" i="1"/>
  <c r="K82" i="1" s="1"/>
  <c r="I83" i="1"/>
  <c r="K83" i="1" s="1"/>
  <c r="I84" i="1"/>
  <c r="K84" i="1" s="1"/>
  <c r="I85" i="1"/>
  <c r="K85" i="1" s="1"/>
  <c r="I86" i="1"/>
  <c r="K86" i="1" s="1"/>
  <c r="I87" i="1"/>
  <c r="K87" i="1" s="1"/>
  <c r="I88" i="1"/>
  <c r="K88" i="1" s="1"/>
  <c r="I89" i="1"/>
  <c r="K89" i="1" s="1"/>
  <c r="I90" i="1"/>
  <c r="K90" i="1" s="1"/>
  <c r="I91" i="1"/>
  <c r="K91" i="1" s="1"/>
  <c r="I92" i="1"/>
  <c r="K92" i="1" s="1"/>
  <c r="I93" i="1"/>
  <c r="K93" i="1" s="1"/>
  <c r="I94" i="1"/>
  <c r="K94" i="1" s="1"/>
  <c r="I95" i="1"/>
  <c r="K95" i="1" s="1"/>
  <c r="I96" i="1"/>
  <c r="K96" i="1" s="1"/>
  <c r="I97" i="1"/>
  <c r="K97" i="1" s="1"/>
  <c r="I98" i="1"/>
  <c r="K98" i="1" s="1"/>
  <c r="I99" i="1"/>
  <c r="K99" i="1" s="1"/>
  <c r="I100" i="1"/>
  <c r="K100" i="1" s="1"/>
  <c r="I101" i="1"/>
  <c r="K101" i="1" s="1"/>
  <c r="I102" i="1"/>
  <c r="K102" i="1" s="1"/>
  <c r="I103" i="1"/>
  <c r="K103" i="1" s="1"/>
  <c r="I104" i="1"/>
  <c r="K104" i="1" s="1"/>
  <c r="I105" i="1"/>
  <c r="K105" i="1" s="1"/>
  <c r="I106" i="1"/>
  <c r="K106" i="1" s="1"/>
  <c r="I107" i="1"/>
  <c r="K107" i="1" s="1"/>
  <c r="I108" i="1"/>
  <c r="K108" i="1" s="1"/>
  <c r="I109" i="1"/>
  <c r="K109" i="1" s="1"/>
  <c r="I110" i="1"/>
  <c r="K110" i="1" s="1"/>
  <c r="I111" i="1"/>
  <c r="K111" i="1" s="1"/>
  <c r="I112" i="1"/>
  <c r="K112" i="1" s="1"/>
  <c r="I113" i="1"/>
  <c r="K113" i="1" s="1"/>
  <c r="I114" i="1"/>
  <c r="K114" i="1" s="1"/>
  <c r="I115" i="1"/>
  <c r="K115" i="1" s="1"/>
  <c r="I116" i="1"/>
  <c r="K116" i="1" s="1"/>
  <c r="I117" i="1"/>
  <c r="K117" i="1" s="1"/>
  <c r="I118" i="1"/>
  <c r="K118" i="1" s="1"/>
  <c r="I119" i="1"/>
  <c r="K119" i="1" s="1"/>
  <c r="I120" i="1"/>
  <c r="K120" i="1" s="1"/>
  <c r="I121" i="1"/>
  <c r="K121" i="1" s="1"/>
  <c r="I122" i="1"/>
  <c r="K122" i="1" s="1"/>
  <c r="I123" i="1"/>
  <c r="K123" i="1" s="1"/>
  <c r="I124" i="1"/>
  <c r="K124" i="1" s="1"/>
  <c r="I125" i="1"/>
  <c r="K125" i="1" s="1"/>
  <c r="I126" i="1"/>
  <c r="K126" i="1" s="1"/>
  <c r="I127" i="1"/>
  <c r="K127" i="1" s="1"/>
  <c r="I128" i="1"/>
  <c r="K128" i="1" s="1"/>
  <c r="I129" i="1"/>
  <c r="K129" i="1" s="1"/>
  <c r="I130" i="1"/>
  <c r="K130" i="1" s="1"/>
  <c r="I131" i="1"/>
  <c r="K131" i="1" s="1"/>
  <c r="I132" i="1"/>
  <c r="K132" i="1" s="1"/>
  <c r="I133" i="1"/>
  <c r="K133" i="1" s="1"/>
  <c r="I134" i="1"/>
  <c r="K134" i="1" s="1"/>
  <c r="I135" i="1"/>
  <c r="K135" i="1" s="1"/>
  <c r="K3" i="1" l="1"/>
  <c r="K136" i="1" s="1"/>
  <c r="I136" i="1"/>
  <c r="J136" i="1" l="1"/>
</calcChain>
</file>

<file path=xl/sharedStrings.xml><?xml version="1.0" encoding="utf-8"?>
<sst xmlns="http://schemas.openxmlformats.org/spreadsheetml/2006/main" count="1291" uniqueCount="489">
  <si>
    <t>FULL ARTICLE</t>
  </si>
  <si>
    <t>COLOR</t>
  </si>
  <si>
    <t>GENDER</t>
  </si>
  <si>
    <t>MADE IN</t>
  </si>
  <si>
    <t>QTY</t>
  </si>
  <si>
    <t>28 T R</t>
  </si>
  <si>
    <t>27 PETITE</t>
  </si>
  <si>
    <t>ONE SIZE</t>
  </si>
  <si>
    <t>XXS</t>
  </si>
  <si>
    <t>XS</t>
  </si>
  <si>
    <t>S</t>
  </si>
  <si>
    <t>M</t>
  </si>
  <si>
    <t>L</t>
  </si>
  <si>
    <t>XL</t>
  </si>
  <si>
    <t>XXL</t>
  </si>
  <si>
    <t>0</t>
  </si>
  <si>
    <t>2</t>
  </si>
  <si>
    <t>4</t>
  </si>
  <si>
    <t>6</t>
  </si>
  <si>
    <t>8</t>
  </si>
  <si>
    <t>9</t>
  </si>
  <si>
    <t>10</t>
  </si>
  <si>
    <t>12</t>
  </si>
  <si>
    <t>14</t>
  </si>
  <si>
    <t>16</t>
  </si>
  <si>
    <t>18</t>
  </si>
  <si>
    <t>24</t>
  </si>
  <si>
    <t>26</t>
  </si>
  <si>
    <t>27</t>
  </si>
  <si>
    <t>28</t>
  </si>
  <si>
    <t>32</t>
  </si>
  <si>
    <t>36</t>
  </si>
  <si>
    <t>37</t>
  </si>
  <si>
    <t>38</t>
  </si>
  <si>
    <t>39</t>
  </si>
  <si>
    <t>40</t>
  </si>
  <si>
    <t>41</t>
  </si>
  <si>
    <t>559188</t>
  </si>
  <si>
    <t>559188RED</t>
  </si>
  <si>
    <t>RED</t>
  </si>
  <si>
    <t>SWEATER</t>
  </si>
  <si>
    <t>SWEATERS AND CARDIGANS</t>
  </si>
  <si>
    <t>95% WOOL 5% CASHMERE</t>
  </si>
  <si>
    <t>NO INFO</t>
  </si>
  <si>
    <t>FEMALE</t>
  </si>
  <si>
    <t>CHINA</t>
  </si>
  <si>
    <t>869015</t>
  </si>
  <si>
    <t>869015NAVY</t>
  </si>
  <si>
    <t>NAVY</t>
  </si>
  <si>
    <t>78% ORGANICE COTTON 22% ELASTOMULTIESTER</t>
  </si>
  <si>
    <t>869012</t>
  </si>
  <si>
    <t>869012BLUSH</t>
  </si>
  <si>
    <t>BLUSH</t>
  </si>
  <si>
    <t>BROWN</t>
  </si>
  <si>
    <t>TOP</t>
  </si>
  <si>
    <t>LINGERIE</t>
  </si>
  <si>
    <t>94% RECYCLED POLYAMID 6% ELASTANE</t>
  </si>
  <si>
    <t>PORTUGAL</t>
  </si>
  <si>
    <t>519041</t>
  </si>
  <si>
    <t>519041NAVY</t>
  </si>
  <si>
    <t>BLACK</t>
  </si>
  <si>
    <t>T-SHIRT</t>
  </si>
  <si>
    <t>T-SHIRTS</t>
  </si>
  <si>
    <t>60% VISCOSE 30% POLYESTER 10% WOOL</t>
  </si>
  <si>
    <t>49% VISCOSE 25% POLYESTER 15% POLYAMID 8% WOOL 3% ELASTANE</t>
  </si>
  <si>
    <t>MALE</t>
  </si>
  <si>
    <t>459065</t>
  </si>
  <si>
    <t>459065GREY MARL</t>
  </si>
  <si>
    <t>GREY MARL</t>
  </si>
  <si>
    <t>GREY</t>
  </si>
  <si>
    <t>SHIRT</t>
  </si>
  <si>
    <t>SHIRTS AND TOPS</t>
  </si>
  <si>
    <t>98% VISCOSE 2% ELASTANE</t>
  </si>
  <si>
    <t>TURKEY</t>
  </si>
  <si>
    <t>469159</t>
  </si>
  <si>
    <t>469159RED</t>
  </si>
  <si>
    <t>100% POLYESTER</t>
  </si>
  <si>
    <t>468085</t>
  </si>
  <si>
    <t>468085NEUTRAL</t>
  </si>
  <si>
    <t>NEUTRAL</t>
  </si>
  <si>
    <t>PINK</t>
  </si>
  <si>
    <t>100% VISCOSE</t>
  </si>
  <si>
    <t>469093</t>
  </si>
  <si>
    <t>469093IVORY</t>
  </si>
  <si>
    <t>IVORY</t>
  </si>
  <si>
    <t>459060</t>
  </si>
  <si>
    <t>459060NEUTRAL</t>
  </si>
  <si>
    <t>80% LYOCELL 20% WOOL</t>
  </si>
  <si>
    <t>469113</t>
  </si>
  <si>
    <t>469113BROWN</t>
  </si>
  <si>
    <t>MAIN: 100%VISCOSE</t>
  </si>
  <si>
    <t>469143</t>
  </si>
  <si>
    <t>469143OFF WHITE</t>
  </si>
  <si>
    <t>OFF WHITE</t>
  </si>
  <si>
    <t>WHITE</t>
  </si>
  <si>
    <t>469152</t>
  </si>
  <si>
    <t>469152BLACK</t>
  </si>
  <si>
    <t>58% WOOL 20% POLYAMID 15% POLYESTER 7% SILK</t>
  </si>
  <si>
    <t>SRI LANKA</t>
  </si>
  <si>
    <t>452097</t>
  </si>
  <si>
    <t>452097BROWN PRINT</t>
  </si>
  <si>
    <t>BROWN PRINT</t>
  </si>
  <si>
    <t>MAIN: 80%LYOCELL 20%WOOL</t>
  </si>
  <si>
    <t>452115</t>
  </si>
  <si>
    <t>452115GOLD</t>
  </si>
  <si>
    <t>GOLD</t>
  </si>
  <si>
    <t>CONTRAST: 95%VISCOSE 5%ELASTANE</t>
  </si>
  <si>
    <t>92%POLYAMID 5%ELASTANE 3%METALLISED FIBRE</t>
  </si>
  <si>
    <t>452132</t>
  </si>
  <si>
    <t>452132BLACK</t>
  </si>
  <si>
    <t>MAIN: 100%POLYESTER</t>
  </si>
  <si>
    <t>95%VISCOSE 5%ELASTANE</t>
  </si>
  <si>
    <t>458111</t>
  </si>
  <si>
    <t>458111NAVY</t>
  </si>
  <si>
    <t>MAIN: 97%VISCOSE 3%ELASTANE</t>
  </si>
  <si>
    <t>458122</t>
  </si>
  <si>
    <t>458122MID GREY</t>
  </si>
  <si>
    <t>MID GREY</t>
  </si>
  <si>
    <t>MAIN: 57%COTTON 43%POLYESTER</t>
  </si>
  <si>
    <t>458227</t>
  </si>
  <si>
    <t>458227SAGE</t>
  </si>
  <si>
    <t>SAGE</t>
  </si>
  <si>
    <t>95% VISCOSE 5% ELASTANE</t>
  </si>
  <si>
    <t>459078</t>
  </si>
  <si>
    <t>459078CORAL</t>
  </si>
  <si>
    <t>CORAL</t>
  </si>
  <si>
    <t>59% POLYESTER 37% MODAL 4% ELASTANE</t>
  </si>
  <si>
    <t>461185</t>
  </si>
  <si>
    <t>461185WHITE</t>
  </si>
  <si>
    <t>46311500</t>
  </si>
  <si>
    <t>46311500MULTI</t>
  </si>
  <si>
    <t>MULTI</t>
  </si>
  <si>
    <t>468120</t>
  </si>
  <si>
    <t>468120WHITE</t>
  </si>
  <si>
    <t>46822093</t>
  </si>
  <si>
    <t>46822093PINK PRINT</t>
  </si>
  <si>
    <t>PINK PRINT</t>
  </si>
  <si>
    <t>100% SYNTHETIC</t>
  </si>
  <si>
    <t>468226</t>
  </si>
  <si>
    <t>468226WHITE</t>
  </si>
  <si>
    <t>100% COTTON</t>
  </si>
  <si>
    <t>469103</t>
  </si>
  <si>
    <t>469103PALE BLUE</t>
  </si>
  <si>
    <t>PALE BLUE</t>
  </si>
  <si>
    <t>BLUE</t>
  </si>
  <si>
    <t>469112</t>
  </si>
  <si>
    <t>469112BLACK</t>
  </si>
  <si>
    <t>100%VISCOSE</t>
  </si>
  <si>
    <t>469116</t>
  </si>
  <si>
    <t>469116WHITE</t>
  </si>
  <si>
    <t>469143IVORY</t>
  </si>
  <si>
    <t>469154</t>
  </si>
  <si>
    <t>469154BLACK</t>
  </si>
  <si>
    <t>559188CREAM</t>
  </si>
  <si>
    <t>CREAM</t>
  </si>
  <si>
    <t>869013</t>
  </si>
  <si>
    <t>869013PINK</t>
  </si>
  <si>
    <t>MAIN 100% COTTON</t>
  </si>
  <si>
    <t>31307532</t>
  </si>
  <si>
    <t>31307532TEAL</t>
  </si>
  <si>
    <t>TEAL</t>
  </si>
  <si>
    <t>SHIRTS</t>
  </si>
  <si>
    <t>77% COTTON 20% POLYAMID 3% ELASTANE</t>
  </si>
  <si>
    <t>332042</t>
  </si>
  <si>
    <t>332042NAVY</t>
  </si>
  <si>
    <t>JUMPSUIT</t>
  </si>
  <si>
    <t>JUMPSUITS</t>
  </si>
  <si>
    <t>MAIN: 81%ACETATE 19%VISCOSE</t>
  </si>
  <si>
    <t>339010</t>
  </si>
  <si>
    <t>339010BLACK</t>
  </si>
  <si>
    <t>332022</t>
  </si>
  <si>
    <t>332022BURGUNDY</t>
  </si>
  <si>
    <t>BURGUNDY</t>
  </si>
  <si>
    <t>MAIN: 51%LYOCELL 22%COTTON 1%ELASTANE 26%LINEN</t>
  </si>
  <si>
    <t>338031</t>
  </si>
  <si>
    <t>338031NAVY</t>
  </si>
  <si>
    <t>338038</t>
  </si>
  <si>
    <t>338038WHITE</t>
  </si>
  <si>
    <t>338040</t>
  </si>
  <si>
    <t>338040BLACK</t>
  </si>
  <si>
    <t>69% COTTON 30% LYOCELL 1% ELASTABE</t>
  </si>
  <si>
    <t>973040650</t>
  </si>
  <si>
    <t>973040650RED</t>
  </si>
  <si>
    <t>INDIA</t>
  </si>
  <si>
    <t>298473</t>
  </si>
  <si>
    <t>298473PINK</t>
  </si>
  <si>
    <t>DRESS</t>
  </si>
  <si>
    <t>DRESSES</t>
  </si>
  <si>
    <t>57% VISCOSE/RAYON 43% ACETATE</t>
  </si>
  <si>
    <t>299318</t>
  </si>
  <si>
    <t>299318BLACK</t>
  </si>
  <si>
    <t>98% COTTON 2% POLYAMID</t>
  </si>
  <si>
    <t>298480</t>
  </si>
  <si>
    <t>298480PINK PRINT</t>
  </si>
  <si>
    <t>299210</t>
  </si>
  <si>
    <t>299210NAVY</t>
  </si>
  <si>
    <t>53% HEMP 31% VISCOSE 16% VISCOSE</t>
  </si>
  <si>
    <t>299315</t>
  </si>
  <si>
    <t>299315BLACK/WHITE</t>
  </si>
  <si>
    <t>BLACK/WHITE</t>
  </si>
  <si>
    <t>299380</t>
  </si>
  <si>
    <t>299380GREEN</t>
  </si>
  <si>
    <t>GREEN</t>
  </si>
  <si>
    <t>298447</t>
  </si>
  <si>
    <t>298447BONE</t>
  </si>
  <si>
    <t>BONE</t>
  </si>
  <si>
    <t>298449</t>
  </si>
  <si>
    <t>298449PINK</t>
  </si>
  <si>
    <t>298473YELLOW</t>
  </si>
  <si>
    <t>YELLOW</t>
  </si>
  <si>
    <t>299032</t>
  </si>
  <si>
    <t>299032PINK</t>
  </si>
  <si>
    <t>299297</t>
  </si>
  <si>
    <t>299297NAVY</t>
  </si>
  <si>
    <t>MAIN: 97%POLYESTER 3%ELASTANE</t>
  </si>
  <si>
    <t>299300</t>
  </si>
  <si>
    <t>299300ROSE</t>
  </si>
  <si>
    <t>ROSE</t>
  </si>
  <si>
    <t>299322</t>
  </si>
  <si>
    <t>299322DARK RED</t>
  </si>
  <si>
    <t>DARK RED</t>
  </si>
  <si>
    <t>29935063</t>
  </si>
  <si>
    <t>29935063RED</t>
  </si>
  <si>
    <t>299354</t>
  </si>
  <si>
    <t>299354BLUSH</t>
  </si>
  <si>
    <t>TBC</t>
  </si>
  <si>
    <t>292203</t>
  </si>
  <si>
    <t>292203NUDE</t>
  </si>
  <si>
    <t>NUDE</t>
  </si>
  <si>
    <t>294307</t>
  </si>
  <si>
    <t>294307NUDE</t>
  </si>
  <si>
    <t>MAIN: 100% VISCOSE</t>
  </si>
  <si>
    <t>296389</t>
  </si>
  <si>
    <t>296389NUDE</t>
  </si>
  <si>
    <t>298363</t>
  </si>
  <si>
    <t>298363NAVY</t>
  </si>
  <si>
    <t>UPPER BODY 52% VISCOSE 46% POLYAMID 2% ELASTANE</t>
  </si>
  <si>
    <t>75% VISCOSE 25% POLYAMID</t>
  </si>
  <si>
    <t>298465</t>
  </si>
  <si>
    <t>298465MINT</t>
  </si>
  <si>
    <t>MINT</t>
  </si>
  <si>
    <t>100% RAMIE</t>
  </si>
  <si>
    <t>299032KHAKI</t>
  </si>
  <si>
    <t>KHAKI</t>
  </si>
  <si>
    <t>299293</t>
  </si>
  <si>
    <t>299293BLACK/WHITE</t>
  </si>
  <si>
    <t>299306</t>
  </si>
  <si>
    <t>299306GOLD</t>
  </si>
  <si>
    <t>MAIN: 97% POLYESTER 3% ELASTANE</t>
  </si>
  <si>
    <t>299337</t>
  </si>
  <si>
    <t>299337BLACK</t>
  </si>
  <si>
    <t>96% POLYESTER 4% ELASTANE</t>
  </si>
  <si>
    <t>299378</t>
  </si>
  <si>
    <t>299378COBALT BLUE</t>
  </si>
  <si>
    <t>COBALT BLUE</t>
  </si>
  <si>
    <t>291370</t>
  </si>
  <si>
    <t>291370GREEN</t>
  </si>
  <si>
    <t>292197</t>
  </si>
  <si>
    <t>292197PINK</t>
  </si>
  <si>
    <t>293316</t>
  </si>
  <si>
    <t>293316BLACK/PINK</t>
  </si>
  <si>
    <t>BLACK/PINK</t>
  </si>
  <si>
    <t>293381</t>
  </si>
  <si>
    <t>293381BROWN/WHITE</t>
  </si>
  <si>
    <t>BROWN/WHITE</t>
  </si>
  <si>
    <t>MAIN: 53% LINEN 47% COTTON</t>
  </si>
  <si>
    <t>293431</t>
  </si>
  <si>
    <t>293431NAVY</t>
  </si>
  <si>
    <t>MAIN: 100% LINEN</t>
  </si>
  <si>
    <t>293451</t>
  </si>
  <si>
    <t>293451PINK</t>
  </si>
  <si>
    <t>MAIN: 92% POLYESTER 8% ELASTANE</t>
  </si>
  <si>
    <t>29448667</t>
  </si>
  <si>
    <t>29448667BLUSH</t>
  </si>
  <si>
    <t>296411</t>
  </si>
  <si>
    <t>296411PINK</t>
  </si>
  <si>
    <t>296430</t>
  </si>
  <si>
    <t>296430WHITE</t>
  </si>
  <si>
    <t>297382</t>
  </si>
  <si>
    <t>297382BLACK</t>
  </si>
  <si>
    <t>36% VISCOSE 34% POLYESTER 17% METALLISED FIBRE 11% NYLON 2% ELASTANE</t>
  </si>
  <si>
    <t>42% VISCOSE 38% POLYESTER 20% METALLISED FIBRE</t>
  </si>
  <si>
    <t>298118</t>
  </si>
  <si>
    <t>298118PINK</t>
  </si>
  <si>
    <t>298386</t>
  </si>
  <si>
    <t>298386MINT</t>
  </si>
  <si>
    <t>298450</t>
  </si>
  <si>
    <t>298450KHAKI</t>
  </si>
  <si>
    <t>87% COTTON 13% POLYESTER</t>
  </si>
  <si>
    <t>298450PINK</t>
  </si>
  <si>
    <t>298457</t>
  </si>
  <si>
    <t>298457BLACK</t>
  </si>
  <si>
    <t>69% COTTON 30% LYOCELL 1% ELASTANE</t>
  </si>
  <si>
    <t>299080</t>
  </si>
  <si>
    <t>299080WHITE</t>
  </si>
  <si>
    <t>299119</t>
  </si>
  <si>
    <t>299119OFF WHITE</t>
  </si>
  <si>
    <t>29921503</t>
  </si>
  <si>
    <t>29921503NUDE</t>
  </si>
  <si>
    <t>BLENDS</t>
  </si>
  <si>
    <t>299227</t>
  </si>
  <si>
    <t>299227CHOCOLATE</t>
  </si>
  <si>
    <t>CHOCOLATE</t>
  </si>
  <si>
    <t>299292</t>
  </si>
  <si>
    <t>299292NEUTRAL</t>
  </si>
  <si>
    <t>29931524</t>
  </si>
  <si>
    <t>29931524WHITE</t>
  </si>
  <si>
    <t>299316</t>
  </si>
  <si>
    <t>299316BLACK</t>
  </si>
  <si>
    <t>39% POLYESTER 32% COTTON 29% WOOL</t>
  </si>
  <si>
    <t>299331</t>
  </si>
  <si>
    <t>299331RED</t>
  </si>
  <si>
    <t>299353</t>
  </si>
  <si>
    <t>299353DARK RED</t>
  </si>
  <si>
    <t>99% VISCOSE 1% ELASTANE</t>
  </si>
  <si>
    <t>299367</t>
  </si>
  <si>
    <t>299367PINK</t>
  </si>
  <si>
    <t>207007</t>
  </si>
  <si>
    <t>207007DARK BLUE</t>
  </si>
  <si>
    <t>DARK BLUE</t>
  </si>
  <si>
    <t>JEANS</t>
  </si>
  <si>
    <t>98% COTTON 2% ELASTANE</t>
  </si>
  <si>
    <t>201061</t>
  </si>
  <si>
    <t>201061BLUE</t>
  </si>
  <si>
    <t>MAIN: 43%VISCOSE 33%COTTON 17%LYOCELL 5%POLYESTER 2%ELASTANE</t>
  </si>
  <si>
    <t>203013</t>
  </si>
  <si>
    <t>203013NAVY</t>
  </si>
  <si>
    <t>80% COTTON 15% POLYESTER 5% ELASTANE</t>
  </si>
  <si>
    <t>209068</t>
  </si>
  <si>
    <t>209068MID BLUE</t>
  </si>
  <si>
    <t>MID BLUE</t>
  </si>
  <si>
    <t>UNITED KINGDOM</t>
  </si>
  <si>
    <t>239035</t>
  </si>
  <si>
    <t>239035WASHED BLACK</t>
  </si>
  <si>
    <t>WASHED BLACK</t>
  </si>
  <si>
    <t>288133</t>
  </si>
  <si>
    <t>288133PINK PRINT</t>
  </si>
  <si>
    <t>SKIRT</t>
  </si>
  <si>
    <t>SKIRTS</t>
  </si>
  <si>
    <t>289045</t>
  </si>
  <si>
    <t>289045HAVANA</t>
  </si>
  <si>
    <t>HAVANA</t>
  </si>
  <si>
    <t>97% COTTON 3% ELASTANE</t>
  </si>
  <si>
    <t>288125</t>
  </si>
  <si>
    <t>288125BLUE</t>
  </si>
  <si>
    <t>82% COTTON 18% POLYESTER</t>
  </si>
  <si>
    <t>288131</t>
  </si>
  <si>
    <t>288131NAVY</t>
  </si>
  <si>
    <t>288132</t>
  </si>
  <si>
    <t>288132MINK</t>
  </si>
  <si>
    <t>MINK</t>
  </si>
  <si>
    <t>50% LYOCELL 50% COTTON</t>
  </si>
  <si>
    <t>288135</t>
  </si>
  <si>
    <t>288135WHITE</t>
  </si>
  <si>
    <t>289047</t>
  </si>
  <si>
    <t>289047BROWN</t>
  </si>
  <si>
    <t>MAIN: 100%GOAT LEATHER</t>
  </si>
  <si>
    <t>118097</t>
  </si>
  <si>
    <t>118097NAVY</t>
  </si>
  <si>
    <t>SUIT</t>
  </si>
  <si>
    <t>SUITS</t>
  </si>
  <si>
    <t>100% LINEN</t>
  </si>
  <si>
    <t>UKRAINE</t>
  </si>
  <si>
    <t>118049</t>
  </si>
  <si>
    <t>118049NAVY</t>
  </si>
  <si>
    <t>118052</t>
  </si>
  <si>
    <t>118052NATURAL</t>
  </si>
  <si>
    <t>NATURAL</t>
  </si>
  <si>
    <t>11805571</t>
  </si>
  <si>
    <t>11805571UMBER</t>
  </si>
  <si>
    <t>UMBER</t>
  </si>
  <si>
    <t>100% WOOL</t>
  </si>
  <si>
    <t>212061</t>
  </si>
  <si>
    <t>212061NAVY</t>
  </si>
  <si>
    <t>MAIN: 100% WOOL</t>
  </si>
  <si>
    <t>659053</t>
  </si>
  <si>
    <t>659053GREY</t>
  </si>
  <si>
    <t>JACKET</t>
  </si>
  <si>
    <t>JACKETS</t>
  </si>
  <si>
    <t>100% POLYAMID</t>
  </si>
  <si>
    <t>VIETNAM</t>
  </si>
  <si>
    <t>149039</t>
  </si>
  <si>
    <t>149039GREY</t>
  </si>
  <si>
    <t>67% POLYESTER 33% VISCOSE</t>
  </si>
  <si>
    <t>100% LAMB SHEARLING</t>
  </si>
  <si>
    <t>515174</t>
  </si>
  <si>
    <t>515174NAVY</t>
  </si>
  <si>
    <t>FRONT PANEL 100% POLYESTER</t>
  </si>
  <si>
    <t>70% COTTON 20% POLYAMID 10% WOOL</t>
  </si>
  <si>
    <t>117020</t>
  </si>
  <si>
    <t>117020NAVY</t>
  </si>
  <si>
    <t>BLAZER</t>
  </si>
  <si>
    <t>267083</t>
  </si>
  <si>
    <t>267083NEUTRAL</t>
  </si>
  <si>
    <t>PANTS</t>
  </si>
  <si>
    <t>71% VISCOSE 29% POLYESTER</t>
  </si>
  <si>
    <t>209040</t>
  </si>
  <si>
    <t>209040DARK BLUE</t>
  </si>
  <si>
    <t>99% COTTON 1% ELASTANE</t>
  </si>
  <si>
    <t>262106</t>
  </si>
  <si>
    <t>262106BLACK</t>
  </si>
  <si>
    <t>MAIN: 64%POLYESTER 36%VISCOSE</t>
  </si>
  <si>
    <t>26507714</t>
  </si>
  <si>
    <t>26507714MID BROWN</t>
  </si>
  <si>
    <t>MID BROWN</t>
  </si>
  <si>
    <t>266040</t>
  </si>
  <si>
    <t>266040NAVY</t>
  </si>
  <si>
    <t>62% POLYESTER 33% VISCOSE 5% ELASTANE</t>
  </si>
  <si>
    <t>267093</t>
  </si>
  <si>
    <t>267093NUDE</t>
  </si>
  <si>
    <t>268081</t>
  </si>
  <si>
    <t>268081WHITE</t>
  </si>
  <si>
    <t>78% COTTON 22% RECYCLED COTTON</t>
  </si>
  <si>
    <t>268089</t>
  </si>
  <si>
    <t>268089NAVY</t>
  </si>
  <si>
    <t>MAIN: 67%POLYESTER 33%RECYCLED POLYESTER</t>
  </si>
  <si>
    <t>269098</t>
  </si>
  <si>
    <t>269098RED</t>
  </si>
  <si>
    <t>MAIN: 64%POLYESTER 33%VISCOSE 3%ELASTANE</t>
  </si>
  <si>
    <t>269115</t>
  </si>
  <si>
    <t>269115GREY</t>
  </si>
  <si>
    <t>MAIN: 63% POLYESTER 33% VISCOSE 4% ELASTANE</t>
  </si>
  <si>
    <t>269124</t>
  </si>
  <si>
    <t>269124BLACK</t>
  </si>
  <si>
    <t>MAIN: 74%COTTON 23%MODAL 3%ELASTANE</t>
  </si>
  <si>
    <t>519172</t>
  </si>
  <si>
    <t>519172MINT</t>
  </si>
  <si>
    <t>30% POLYAMID 29% COTTON 27% POLYESTER 11% ACRYLIC 3% WOOL</t>
  </si>
  <si>
    <t>63% VISCOSE 37% POLYESTER</t>
  </si>
  <si>
    <t>218060</t>
  </si>
  <si>
    <t>218060WHITE</t>
  </si>
  <si>
    <t>MAIN: 60%WOOL 40%POLYESTER</t>
  </si>
  <si>
    <t>248005</t>
  </si>
  <si>
    <t>248005STONE</t>
  </si>
  <si>
    <t>STONE</t>
  </si>
  <si>
    <t>MAIN: 98%COTTON 2%ELASTANE</t>
  </si>
  <si>
    <t>419099</t>
  </si>
  <si>
    <t>419099GREY</t>
  </si>
  <si>
    <t>68% COTTON 32% POLYESTER</t>
  </si>
  <si>
    <t>MAURITIUS</t>
  </si>
  <si>
    <t>418096</t>
  </si>
  <si>
    <t>418096BLACK</t>
  </si>
  <si>
    <t>SPORT PANTS</t>
  </si>
  <si>
    <t>SPORTS CLOTHING &amp;AMP; APPAREL</t>
  </si>
  <si>
    <t>SHELL 1: 86% POLYAMID 14% ELASTANE</t>
  </si>
  <si>
    <t>95% POLYESTER 5% ELASTANE</t>
  </si>
  <si>
    <t>972039200</t>
  </si>
  <si>
    <t>972039200SNAKE PRINT</t>
  </si>
  <si>
    <t>SNAKE PRINT</t>
  </si>
  <si>
    <t>SWIMWEAR</t>
  </si>
  <si>
    <t>75% NYLON 25% ELASTANE</t>
  </si>
  <si>
    <t>973072</t>
  </si>
  <si>
    <t>973072WHITE</t>
  </si>
  <si>
    <t>MAIN: 94% POLYAMID 6% ELASTANE</t>
  </si>
  <si>
    <t>659071</t>
  </si>
  <si>
    <t>659071BERRY</t>
  </si>
  <si>
    <t>BERRY</t>
  </si>
  <si>
    <t>COAT</t>
  </si>
  <si>
    <t>COATS</t>
  </si>
  <si>
    <t>MAIN: 50%WOOL 40%POLYESTER 6%POLYAMID 4%ACRYLIC</t>
  </si>
  <si>
    <t>859084</t>
  </si>
  <si>
    <t>859084RED</t>
  </si>
  <si>
    <t>SANDALS</t>
  </si>
  <si>
    <t>100% CRACKED CALF LEATHER</t>
  </si>
  <si>
    <t>858127</t>
  </si>
  <si>
    <t>858127TAN</t>
  </si>
  <si>
    <t>TAN</t>
  </si>
  <si>
    <t>SLIPPERS &amp; FLIP FLOPS</t>
  </si>
  <si>
    <t>100% PVC</t>
  </si>
  <si>
    <t>858127BLACK</t>
  </si>
  <si>
    <t>948139</t>
  </si>
  <si>
    <t>948139BROWN</t>
  </si>
  <si>
    <t>SCARF</t>
  </si>
  <si>
    <t>77% COTTON 23% SILK</t>
  </si>
  <si>
    <t>ITALY</t>
  </si>
  <si>
    <t xml:space="preserve"> QTY</t>
  </si>
  <si>
    <t xml:space="preserve">PHOTOS </t>
  </si>
  <si>
    <t>REF</t>
  </si>
  <si>
    <t>CAT</t>
  </si>
  <si>
    <t>DESCR</t>
  </si>
  <si>
    <t>COMPO1</t>
  </si>
  <si>
    <t>COMPO2</t>
  </si>
  <si>
    <t>RETAIL</t>
  </si>
  <si>
    <t>TOTAL</t>
  </si>
  <si>
    <t>TOTAL  WOMEN</t>
  </si>
  <si>
    <t>TOTAL  MEN</t>
  </si>
  <si>
    <t xml:space="preserve">TOTAL  REISS </t>
  </si>
  <si>
    <t>T</t>
  </si>
  <si>
    <t>TOTAL  REISS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</si>
</sst>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color theme="0"/>
      <name val="Times New Roman"/>
      <family val="1"/>
    </font>
    <font>
      <b/>
      <sz val="16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1"/>
      <name val="Times New Roman"/>
      <family val="1"/>
    </font>
    <font>
      <b/>
      <sz val="22"/>
      <color rgb="FFFF0000"/>
      <name val="Times New Roman"/>
      <family val="1"/>
    </font>
    <font>
      <sz val="22"/>
      <color theme="1"/>
      <name val="Calibri"/>
      <family val="2"/>
      <scheme val="minor"/>
    </font>
    <font>
      <b/>
      <sz val="22"/>
      <color theme="0"/>
      <name val="Times New Roman"/>
      <family val="1"/>
    </font>
    <font>
      <b/>
      <sz val="26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/>
      <top/>
      <bottom style="thin">
        <color rgb="FF000000"/>
      </bottom>
      <diagonal/>
    </border>
    <border>
      <left style="thin">
        <color rgb="FF808080"/>
      </left>
      <right/>
      <top style="thin">
        <color rgb="FFB2B2B2"/>
      </top>
      <bottom style="thin">
        <color rgb="FF000000"/>
      </bottom>
      <diagonal/>
    </border>
    <border>
      <left style="thin">
        <color rgb="FF808080"/>
      </left>
      <right/>
      <top style="thin">
        <color rgb="FFB2B2B2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/>
      <diagonal/>
    </border>
    <border>
      <left/>
      <right style="thin">
        <color rgb="FF808080"/>
      </right>
      <top style="thin">
        <color rgb="FFB2B2B2"/>
      </top>
      <bottom/>
      <diagonal/>
    </border>
    <border>
      <left style="medium">
        <color indexed="64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medium">
        <color indexed="64"/>
      </right>
      <top style="thin">
        <color rgb="FFB2B2B2"/>
      </top>
      <bottom style="thin">
        <color rgb="FF000000"/>
      </bottom>
      <diagonal/>
    </border>
    <border>
      <left style="thin">
        <color rgb="FF808080"/>
      </left>
      <right style="medium">
        <color indexed="64"/>
      </right>
      <top style="thin">
        <color rgb="FFB2B2B2"/>
      </top>
      <bottom/>
      <diagonal/>
    </border>
    <border>
      <left style="medium">
        <color indexed="64"/>
      </left>
      <right style="thin">
        <color rgb="FF808080"/>
      </right>
      <top style="thin">
        <color rgb="FFB2B2B2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8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44" fontId="3" fillId="0" borderId="0" xfId="1" applyFont="1" applyFill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44" fontId="6" fillId="4" borderId="3" xfId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3" fontId="10" fillId="3" borderId="3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3" fontId="4" fillId="0" borderId="18" xfId="0" applyNumberFormat="1" applyFont="1" applyFill="1" applyBorder="1" applyAlignment="1">
      <alignment horizontal="center" vertical="center" wrapText="1"/>
    </xf>
    <xf numFmtId="3" fontId="4" fillId="0" borderId="19" xfId="0" applyNumberFormat="1" applyFont="1" applyFill="1" applyBorder="1" applyAlignment="1">
      <alignment horizontal="center" vertical="center" wrapText="1"/>
    </xf>
    <xf numFmtId="3" fontId="4" fillId="0" borderId="20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44" fontId="3" fillId="0" borderId="22" xfId="1" applyFont="1" applyFill="1" applyBorder="1" applyAlignment="1">
      <alignment horizontal="center" vertical="center" wrapText="1"/>
    </xf>
    <xf numFmtId="44" fontId="3" fillId="0" borderId="23" xfId="1" applyFont="1" applyFill="1" applyBorder="1" applyAlignment="1">
      <alignment horizontal="center" vertical="center" wrapText="1"/>
    </xf>
    <xf numFmtId="44" fontId="3" fillId="0" borderId="24" xfId="1" applyFont="1" applyFill="1" applyBorder="1" applyAlignment="1">
      <alignment horizontal="center" vertical="center" wrapText="1"/>
    </xf>
    <xf numFmtId="44" fontId="3" fillId="0" borderId="25" xfId="1" applyFont="1" applyFill="1" applyBorder="1" applyAlignment="1">
      <alignment horizontal="center" vertical="center" wrapText="1"/>
    </xf>
    <xf numFmtId="44" fontId="3" fillId="0" borderId="26" xfId="1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3" fontId="10" fillId="3" borderId="11" xfId="0" applyNumberFormat="1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3" fontId="14" fillId="3" borderId="3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3" fontId="8" fillId="0" borderId="34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3" fontId="8" fillId="0" borderId="36" xfId="0" applyNumberFormat="1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3" fontId="8" fillId="0" borderId="39" xfId="0" applyNumberFormat="1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3" fontId="8" fillId="0" borderId="46" xfId="0" applyNumberFormat="1" applyFont="1" applyBorder="1" applyAlignment="1">
      <alignment horizontal="center" vertical="center"/>
    </xf>
    <xf numFmtId="3" fontId="8" fillId="0" borderId="47" xfId="0" applyNumberFormat="1" applyFont="1" applyBorder="1" applyAlignment="1">
      <alignment horizontal="center" vertical="center"/>
    </xf>
    <xf numFmtId="3" fontId="8" fillId="0" borderId="48" xfId="0" applyNumberFormat="1" applyFont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3" fontId="4" fillId="2" borderId="51" xfId="0" applyNumberFormat="1" applyFont="1" applyFill="1" applyBorder="1" applyAlignment="1">
      <alignment horizontal="center" vertical="center" wrapText="1"/>
    </xf>
    <xf numFmtId="44" fontId="3" fillId="2" borderId="51" xfId="1" applyFont="1" applyFill="1" applyBorder="1" applyAlignment="1">
      <alignment horizontal="center" vertical="center" wrapText="1"/>
    </xf>
    <xf numFmtId="3" fontId="7" fillId="3" borderId="9" xfId="0" applyNumberFormat="1" applyFont="1" applyFill="1" applyBorder="1" applyAlignment="1">
      <alignment horizontal="center" vertical="center" wrapText="1"/>
    </xf>
    <xf numFmtId="44" fontId="5" fillId="4" borderId="9" xfId="1" applyFont="1" applyFill="1" applyBorder="1" applyAlignment="1">
      <alignment horizontal="center" vertical="center" wrapText="1"/>
    </xf>
    <xf numFmtId="0" fontId="11" fillId="5" borderId="28" xfId="0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center" vertical="center"/>
    </xf>
    <xf numFmtId="3" fontId="7" fillId="3" borderId="4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3" fontId="8" fillId="0" borderId="0" xfId="0" applyNumberFormat="1" applyFont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30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334101</xdr:colOff>
      <xdr:row>2</xdr:row>
      <xdr:rowOff>101600</xdr:rowOff>
    </xdr:from>
    <xdr:to>
      <xdr:col>1</xdr:col>
      <xdr:colOff>1164500</xdr:colOff>
      <xdr:row>2</xdr:row>
      <xdr:rowOff>1397000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4585003-FF62-7BEA-FFA3-E95CDEA1F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731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</xdr:row>
      <xdr:rowOff>101600</xdr:rowOff>
    </xdr:from>
    <xdr:to>
      <xdr:col>1</xdr:col>
      <xdr:colOff>1164500</xdr:colOff>
      <xdr:row>3</xdr:row>
      <xdr:rowOff>1397000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9BF73A4D-86B1-822D-38E2-A002CA1CD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1685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</xdr:row>
      <xdr:rowOff>101600</xdr:rowOff>
    </xdr:from>
    <xdr:to>
      <xdr:col>1</xdr:col>
      <xdr:colOff>1164500</xdr:colOff>
      <xdr:row>4</xdr:row>
      <xdr:rowOff>1397000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D247B0B0-0149-4F33-AE80-AB51C97B0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6639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</xdr:row>
      <xdr:rowOff>101600</xdr:rowOff>
    </xdr:from>
    <xdr:to>
      <xdr:col>1</xdr:col>
      <xdr:colOff>1164500</xdr:colOff>
      <xdr:row>5</xdr:row>
      <xdr:rowOff>1397000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37C973E8-06D3-5D8F-460E-871F9BE2C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1593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</xdr:row>
      <xdr:rowOff>101600</xdr:rowOff>
    </xdr:from>
    <xdr:to>
      <xdr:col>1</xdr:col>
      <xdr:colOff>1164500</xdr:colOff>
      <xdr:row>6</xdr:row>
      <xdr:rowOff>1397000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B2C833B0-D42B-3CDF-54E8-CA36EEDA3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6548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</xdr:row>
      <xdr:rowOff>101600</xdr:rowOff>
    </xdr:from>
    <xdr:to>
      <xdr:col>1</xdr:col>
      <xdr:colOff>1164500</xdr:colOff>
      <xdr:row>7</xdr:row>
      <xdr:rowOff>1397000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B27A87C7-A78A-E89B-AA42-DC5A5FC38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1502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</xdr:row>
      <xdr:rowOff>101600</xdr:rowOff>
    </xdr:from>
    <xdr:to>
      <xdr:col>1</xdr:col>
      <xdr:colOff>1164500</xdr:colOff>
      <xdr:row>8</xdr:row>
      <xdr:rowOff>1397000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11501D49-E83D-D09D-358C-A8E2801F4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6456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</xdr:row>
      <xdr:rowOff>101600</xdr:rowOff>
    </xdr:from>
    <xdr:to>
      <xdr:col>1</xdr:col>
      <xdr:colOff>1164500</xdr:colOff>
      <xdr:row>9</xdr:row>
      <xdr:rowOff>1397000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261F848A-86C7-4474-9257-D531DF349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1410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</xdr:row>
      <xdr:rowOff>101600</xdr:rowOff>
    </xdr:from>
    <xdr:to>
      <xdr:col>1</xdr:col>
      <xdr:colOff>1164500</xdr:colOff>
      <xdr:row>10</xdr:row>
      <xdr:rowOff>1397000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6B673D88-8EEF-E35D-4733-00E342EFB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6365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</xdr:row>
      <xdr:rowOff>101600</xdr:rowOff>
    </xdr:from>
    <xdr:to>
      <xdr:col>1</xdr:col>
      <xdr:colOff>1164500</xdr:colOff>
      <xdr:row>11</xdr:row>
      <xdr:rowOff>1397000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EBECF016-3AFE-C795-7539-3E0457444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1319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</xdr:row>
      <xdr:rowOff>101600</xdr:rowOff>
    </xdr:from>
    <xdr:to>
      <xdr:col>1</xdr:col>
      <xdr:colOff>1164500</xdr:colOff>
      <xdr:row>12</xdr:row>
      <xdr:rowOff>1397000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EB2FA8C5-9DD5-7F2A-5CE4-17245A2B1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6273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</xdr:row>
      <xdr:rowOff>101600</xdr:rowOff>
    </xdr:from>
    <xdr:to>
      <xdr:col>1</xdr:col>
      <xdr:colOff>1164500</xdr:colOff>
      <xdr:row>13</xdr:row>
      <xdr:rowOff>1397000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48F17785-9CEE-7222-36EC-EF069BDEE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1227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14</xdr:row>
      <xdr:rowOff>101600</xdr:rowOff>
    </xdr:from>
    <xdr:to>
      <xdr:col>1</xdr:col>
      <xdr:colOff>1164500</xdr:colOff>
      <xdr:row>14</xdr:row>
      <xdr:rowOff>1397000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B60B4D57-382E-EF07-24B8-BAFFAABA2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6182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15</xdr:row>
      <xdr:rowOff>101600</xdr:rowOff>
    </xdr:from>
    <xdr:to>
      <xdr:col>1</xdr:col>
      <xdr:colOff>1164500</xdr:colOff>
      <xdr:row>15</xdr:row>
      <xdr:rowOff>1397000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F59723F3-41AA-40DE-D0C0-EE097EA0E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01136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16</xdr:row>
      <xdr:rowOff>101600</xdr:rowOff>
    </xdr:from>
    <xdr:to>
      <xdr:col>1</xdr:col>
      <xdr:colOff>1164500</xdr:colOff>
      <xdr:row>16</xdr:row>
      <xdr:rowOff>1397000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BA5F35F1-3A38-99BA-53E2-8A14630CA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16090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17</xdr:row>
      <xdr:rowOff>101600</xdr:rowOff>
    </xdr:from>
    <xdr:to>
      <xdr:col>1</xdr:col>
      <xdr:colOff>1164500</xdr:colOff>
      <xdr:row>17</xdr:row>
      <xdr:rowOff>1397000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D5E19962-AD08-FAD5-D17E-C5C3E08AC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31044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18</xdr:row>
      <xdr:rowOff>101600</xdr:rowOff>
    </xdr:from>
    <xdr:to>
      <xdr:col>1</xdr:col>
      <xdr:colOff>1164500</xdr:colOff>
      <xdr:row>18</xdr:row>
      <xdr:rowOff>1397000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D18C03A1-AB97-E843-5C76-5A0E3D372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45999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19</xdr:row>
      <xdr:rowOff>101600</xdr:rowOff>
    </xdr:from>
    <xdr:to>
      <xdr:col>1</xdr:col>
      <xdr:colOff>1164500</xdr:colOff>
      <xdr:row>19</xdr:row>
      <xdr:rowOff>1397000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54AE51AF-CE83-4777-1972-50F966015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60953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20</xdr:row>
      <xdr:rowOff>101600</xdr:rowOff>
    </xdr:from>
    <xdr:to>
      <xdr:col>1</xdr:col>
      <xdr:colOff>1164500</xdr:colOff>
      <xdr:row>20</xdr:row>
      <xdr:rowOff>1397000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42D4E824-7EB7-9078-3E89-954A1CFE0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75907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21</xdr:row>
      <xdr:rowOff>101600</xdr:rowOff>
    </xdr:from>
    <xdr:to>
      <xdr:col>1</xdr:col>
      <xdr:colOff>1164500</xdr:colOff>
      <xdr:row>21</xdr:row>
      <xdr:rowOff>1397000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A35A843A-C4A9-5FEB-1A18-4E191D056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290861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22</xdr:row>
      <xdr:rowOff>101600</xdr:rowOff>
    </xdr:from>
    <xdr:to>
      <xdr:col>1</xdr:col>
      <xdr:colOff>1164500</xdr:colOff>
      <xdr:row>22</xdr:row>
      <xdr:rowOff>1397000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54378809-B4E9-31B3-42D7-F865B491B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05816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23</xdr:row>
      <xdr:rowOff>101600</xdr:rowOff>
    </xdr:from>
    <xdr:to>
      <xdr:col>1</xdr:col>
      <xdr:colOff>1164500</xdr:colOff>
      <xdr:row>23</xdr:row>
      <xdr:rowOff>1397000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16EDC3AF-F5E2-A0F3-5535-A44E1C97D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20770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24</xdr:row>
      <xdr:rowOff>101600</xdr:rowOff>
    </xdr:from>
    <xdr:to>
      <xdr:col>1</xdr:col>
      <xdr:colOff>1164500</xdr:colOff>
      <xdr:row>24</xdr:row>
      <xdr:rowOff>1397000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A86C0778-C914-005F-6CA5-E3125792C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35724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25</xdr:row>
      <xdr:rowOff>101600</xdr:rowOff>
    </xdr:from>
    <xdr:to>
      <xdr:col>1</xdr:col>
      <xdr:colOff>1164500</xdr:colOff>
      <xdr:row>25</xdr:row>
      <xdr:rowOff>1397000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B044D8D5-454C-13FE-01B3-097D851BD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50678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26</xdr:row>
      <xdr:rowOff>101600</xdr:rowOff>
    </xdr:from>
    <xdr:to>
      <xdr:col>1</xdr:col>
      <xdr:colOff>1164500</xdr:colOff>
      <xdr:row>26</xdr:row>
      <xdr:rowOff>1397000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335D7FE5-7733-84CE-7A61-48CEFADE8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65633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27</xdr:row>
      <xdr:rowOff>101600</xdr:rowOff>
    </xdr:from>
    <xdr:to>
      <xdr:col>1</xdr:col>
      <xdr:colOff>1164500</xdr:colOff>
      <xdr:row>27</xdr:row>
      <xdr:rowOff>1397000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A49BE955-AC84-D8A3-326F-5203409ED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80587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28</xdr:row>
      <xdr:rowOff>101600</xdr:rowOff>
    </xdr:from>
    <xdr:to>
      <xdr:col>1</xdr:col>
      <xdr:colOff>1164500</xdr:colOff>
      <xdr:row>28</xdr:row>
      <xdr:rowOff>1397000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9EA2A1F7-4B6E-51A1-40A6-9859BDEA4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395541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29</xdr:row>
      <xdr:rowOff>101600</xdr:rowOff>
    </xdr:from>
    <xdr:to>
      <xdr:col>1</xdr:col>
      <xdr:colOff>1164500</xdr:colOff>
      <xdr:row>29</xdr:row>
      <xdr:rowOff>1397000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D499562B-C2B7-1F10-08C2-FC5CA52DB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10495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30</xdr:row>
      <xdr:rowOff>101600</xdr:rowOff>
    </xdr:from>
    <xdr:to>
      <xdr:col>1</xdr:col>
      <xdr:colOff>1164500</xdr:colOff>
      <xdr:row>30</xdr:row>
      <xdr:rowOff>1397000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E38A26E6-5401-2975-821F-1E774FC2E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25450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31</xdr:row>
      <xdr:rowOff>101600</xdr:rowOff>
    </xdr:from>
    <xdr:to>
      <xdr:col>1</xdr:col>
      <xdr:colOff>1164500</xdr:colOff>
      <xdr:row>31</xdr:row>
      <xdr:rowOff>1397000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9234172F-46B0-14CC-F978-1983E9BBB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40404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32</xdr:row>
      <xdr:rowOff>101600</xdr:rowOff>
    </xdr:from>
    <xdr:to>
      <xdr:col>1</xdr:col>
      <xdr:colOff>1164500</xdr:colOff>
      <xdr:row>32</xdr:row>
      <xdr:rowOff>1397000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A6B9D0D2-6D04-22AA-3DCF-2510DEE0D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55358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33</xdr:row>
      <xdr:rowOff>101600</xdr:rowOff>
    </xdr:from>
    <xdr:to>
      <xdr:col>1</xdr:col>
      <xdr:colOff>1164500</xdr:colOff>
      <xdr:row>33</xdr:row>
      <xdr:rowOff>1397000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CA609F87-62B3-C771-D67D-BB0C89087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70312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34</xdr:row>
      <xdr:rowOff>101600</xdr:rowOff>
    </xdr:from>
    <xdr:to>
      <xdr:col>1</xdr:col>
      <xdr:colOff>1164500</xdr:colOff>
      <xdr:row>34</xdr:row>
      <xdr:rowOff>1397000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B838E868-6728-1532-FADD-0C9044912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485267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35</xdr:row>
      <xdr:rowOff>101600</xdr:rowOff>
    </xdr:from>
    <xdr:to>
      <xdr:col>1</xdr:col>
      <xdr:colOff>1164500</xdr:colOff>
      <xdr:row>35</xdr:row>
      <xdr:rowOff>1397000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58A3AAD4-0C26-0892-D961-1B4D92E2C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00221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36</xdr:row>
      <xdr:rowOff>101600</xdr:rowOff>
    </xdr:from>
    <xdr:to>
      <xdr:col>1</xdr:col>
      <xdr:colOff>1164500</xdr:colOff>
      <xdr:row>36</xdr:row>
      <xdr:rowOff>1397000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C646CE4A-A83F-680D-0586-34689B0DD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15175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37</xdr:row>
      <xdr:rowOff>101600</xdr:rowOff>
    </xdr:from>
    <xdr:to>
      <xdr:col>1</xdr:col>
      <xdr:colOff>1164500</xdr:colOff>
      <xdr:row>37</xdr:row>
      <xdr:rowOff>1397000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A1D37621-6B96-D03E-4AA0-40C75EFDC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30129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38</xdr:row>
      <xdr:rowOff>101600</xdr:rowOff>
    </xdr:from>
    <xdr:to>
      <xdr:col>1</xdr:col>
      <xdr:colOff>1164500</xdr:colOff>
      <xdr:row>38</xdr:row>
      <xdr:rowOff>1397000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DE022DF0-BB36-6BF5-D493-AC67F7CC05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45084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39</xdr:row>
      <xdr:rowOff>101600</xdr:rowOff>
    </xdr:from>
    <xdr:to>
      <xdr:col>1</xdr:col>
      <xdr:colOff>1164500</xdr:colOff>
      <xdr:row>39</xdr:row>
      <xdr:rowOff>1397000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E8E7EF6F-DC89-9BB0-4DFA-B855ED835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60038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40</xdr:row>
      <xdr:rowOff>101600</xdr:rowOff>
    </xdr:from>
    <xdr:to>
      <xdr:col>1</xdr:col>
      <xdr:colOff>1164500</xdr:colOff>
      <xdr:row>40</xdr:row>
      <xdr:rowOff>1397000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95D2F18A-00B8-009A-3E2D-F411F42B7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74992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41</xdr:row>
      <xdr:rowOff>101600</xdr:rowOff>
    </xdr:from>
    <xdr:to>
      <xdr:col>1</xdr:col>
      <xdr:colOff>1164500</xdr:colOff>
      <xdr:row>41</xdr:row>
      <xdr:rowOff>1397000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95713A23-930D-635A-E43C-78E31B979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589946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42</xdr:row>
      <xdr:rowOff>101600</xdr:rowOff>
    </xdr:from>
    <xdr:to>
      <xdr:col>1</xdr:col>
      <xdr:colOff>1164500</xdr:colOff>
      <xdr:row>42</xdr:row>
      <xdr:rowOff>1397000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1D1CCC7B-4AEC-AB4D-20EE-1091A0A3E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04901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43</xdr:row>
      <xdr:rowOff>101600</xdr:rowOff>
    </xdr:from>
    <xdr:to>
      <xdr:col>1</xdr:col>
      <xdr:colOff>1164500</xdr:colOff>
      <xdr:row>43</xdr:row>
      <xdr:rowOff>1397000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9C1E8DB3-FBDF-1EE0-7EF2-6DB4F302F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19855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44</xdr:row>
      <xdr:rowOff>101600</xdr:rowOff>
    </xdr:from>
    <xdr:to>
      <xdr:col>1</xdr:col>
      <xdr:colOff>1164500</xdr:colOff>
      <xdr:row>44</xdr:row>
      <xdr:rowOff>1397000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FAEDB2E3-0579-2301-9E47-0539F7FE0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34809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45</xdr:row>
      <xdr:rowOff>101600</xdr:rowOff>
    </xdr:from>
    <xdr:to>
      <xdr:col>1</xdr:col>
      <xdr:colOff>1164500</xdr:colOff>
      <xdr:row>45</xdr:row>
      <xdr:rowOff>1397000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BC5BEF45-EC2B-769D-3DE2-0C34FD8E8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49763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46</xdr:row>
      <xdr:rowOff>101600</xdr:rowOff>
    </xdr:from>
    <xdr:to>
      <xdr:col>1</xdr:col>
      <xdr:colOff>1164500</xdr:colOff>
      <xdr:row>46</xdr:row>
      <xdr:rowOff>1397000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F4B0CAB7-FC50-B1A2-F8EE-9C71ED972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64718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47</xdr:row>
      <xdr:rowOff>101600</xdr:rowOff>
    </xdr:from>
    <xdr:to>
      <xdr:col>1</xdr:col>
      <xdr:colOff>1164500</xdr:colOff>
      <xdr:row>47</xdr:row>
      <xdr:rowOff>1397000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2B0E0750-D1C9-13BC-776C-F9ABF559B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79672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48</xdr:row>
      <xdr:rowOff>101600</xdr:rowOff>
    </xdr:from>
    <xdr:to>
      <xdr:col>1</xdr:col>
      <xdr:colOff>1164500</xdr:colOff>
      <xdr:row>48</xdr:row>
      <xdr:rowOff>1397000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C89C7C58-91C4-143A-18D0-CC82889F4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694626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49</xdr:row>
      <xdr:rowOff>101600</xdr:rowOff>
    </xdr:from>
    <xdr:to>
      <xdr:col>1</xdr:col>
      <xdr:colOff>1164500</xdr:colOff>
      <xdr:row>49</xdr:row>
      <xdr:rowOff>1397000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1E63AA73-F640-97C7-C95B-5706446FB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09580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50</xdr:row>
      <xdr:rowOff>101600</xdr:rowOff>
    </xdr:from>
    <xdr:to>
      <xdr:col>1</xdr:col>
      <xdr:colOff>1164500</xdr:colOff>
      <xdr:row>50</xdr:row>
      <xdr:rowOff>1397000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AD3705E7-313B-FC1F-BCD0-756B95C5F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24535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51</xdr:row>
      <xdr:rowOff>101600</xdr:rowOff>
    </xdr:from>
    <xdr:to>
      <xdr:col>1</xdr:col>
      <xdr:colOff>1164500</xdr:colOff>
      <xdr:row>51</xdr:row>
      <xdr:rowOff>1397000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2A7CD2AE-6677-1332-8E75-7175483E2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39489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52</xdr:row>
      <xdr:rowOff>101600</xdr:rowOff>
    </xdr:from>
    <xdr:to>
      <xdr:col>1</xdr:col>
      <xdr:colOff>1164500</xdr:colOff>
      <xdr:row>52</xdr:row>
      <xdr:rowOff>1397000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EB2AD72F-0CC0-0A73-5324-DF9FF7509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54443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53</xdr:row>
      <xdr:rowOff>101600</xdr:rowOff>
    </xdr:from>
    <xdr:to>
      <xdr:col>1</xdr:col>
      <xdr:colOff>1164500</xdr:colOff>
      <xdr:row>53</xdr:row>
      <xdr:rowOff>1397000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45D20FA5-D1DC-0064-3375-DEC8A93B1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69397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54</xdr:row>
      <xdr:rowOff>101600</xdr:rowOff>
    </xdr:from>
    <xdr:to>
      <xdr:col>1</xdr:col>
      <xdr:colOff>1164500</xdr:colOff>
      <xdr:row>54</xdr:row>
      <xdr:rowOff>1397000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78D8CA29-3271-B2BC-1E63-9CA922CB0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84352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55</xdr:row>
      <xdr:rowOff>101600</xdr:rowOff>
    </xdr:from>
    <xdr:to>
      <xdr:col>1</xdr:col>
      <xdr:colOff>1164500</xdr:colOff>
      <xdr:row>55</xdr:row>
      <xdr:rowOff>1397000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186DD0D0-F1E7-90BC-05B7-D7C039A58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799306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56</xdr:row>
      <xdr:rowOff>101600</xdr:rowOff>
    </xdr:from>
    <xdr:to>
      <xdr:col>1</xdr:col>
      <xdr:colOff>1164500</xdr:colOff>
      <xdr:row>56</xdr:row>
      <xdr:rowOff>1397000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574B5348-8C53-8C00-0EF6-A7E000409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14260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57</xdr:row>
      <xdr:rowOff>101600</xdr:rowOff>
    </xdr:from>
    <xdr:to>
      <xdr:col>1</xdr:col>
      <xdr:colOff>1164500</xdr:colOff>
      <xdr:row>57</xdr:row>
      <xdr:rowOff>1397000</xdr:rowOff>
    </xdr:to>
    <xdr:pic>
      <xdr:nvPicPr>
        <xdr:cNvPr id="113" name="Рисунок 112">
          <a:extLst>
            <a:ext uri="{FF2B5EF4-FFF2-40B4-BE49-F238E27FC236}">
              <a16:creationId xmlns="" xmlns:a16="http://schemas.microsoft.com/office/drawing/2014/main" id="{B16EDA91-8456-2B25-AB02-785347D07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29214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58</xdr:row>
      <xdr:rowOff>101600</xdr:rowOff>
    </xdr:from>
    <xdr:to>
      <xdr:col>1</xdr:col>
      <xdr:colOff>1164500</xdr:colOff>
      <xdr:row>58</xdr:row>
      <xdr:rowOff>1397000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560D88A4-452E-61F4-C206-8E96C1D79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44169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59</xdr:row>
      <xdr:rowOff>101600</xdr:rowOff>
    </xdr:from>
    <xdr:to>
      <xdr:col>1</xdr:col>
      <xdr:colOff>1164500</xdr:colOff>
      <xdr:row>59</xdr:row>
      <xdr:rowOff>1397000</xdr:rowOff>
    </xdr:to>
    <xdr:pic>
      <xdr:nvPicPr>
        <xdr:cNvPr id="117" name="Рисунок 116">
          <a:extLst>
            <a:ext uri="{FF2B5EF4-FFF2-40B4-BE49-F238E27FC236}">
              <a16:creationId xmlns="" xmlns:a16="http://schemas.microsoft.com/office/drawing/2014/main" id="{03499E81-539C-F9A7-FD24-9A5FBEC20D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59123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60</xdr:row>
      <xdr:rowOff>101600</xdr:rowOff>
    </xdr:from>
    <xdr:to>
      <xdr:col>1</xdr:col>
      <xdr:colOff>1164500</xdr:colOff>
      <xdr:row>60</xdr:row>
      <xdr:rowOff>1397000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75D7F0C9-EA7E-0D6E-ECAB-0A40E290D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74077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61</xdr:row>
      <xdr:rowOff>101600</xdr:rowOff>
    </xdr:from>
    <xdr:to>
      <xdr:col>1</xdr:col>
      <xdr:colOff>1164500</xdr:colOff>
      <xdr:row>61</xdr:row>
      <xdr:rowOff>1397000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CEAC3CA8-9D3A-0C5A-F3A8-5420FC4CF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889031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62</xdr:row>
      <xdr:rowOff>101600</xdr:rowOff>
    </xdr:from>
    <xdr:to>
      <xdr:col>1</xdr:col>
      <xdr:colOff>1164500</xdr:colOff>
      <xdr:row>62</xdr:row>
      <xdr:rowOff>1397000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A0EAB5E2-A205-F30B-8D71-17D3A60AD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03986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63</xdr:row>
      <xdr:rowOff>101600</xdr:rowOff>
    </xdr:from>
    <xdr:to>
      <xdr:col>1</xdr:col>
      <xdr:colOff>1164500</xdr:colOff>
      <xdr:row>63</xdr:row>
      <xdr:rowOff>1397000</xdr:rowOff>
    </xdr:to>
    <xdr:pic>
      <xdr:nvPicPr>
        <xdr:cNvPr id="125" name="Рисунок 124">
          <a:extLst>
            <a:ext uri="{FF2B5EF4-FFF2-40B4-BE49-F238E27FC236}">
              <a16:creationId xmlns="" xmlns:a16="http://schemas.microsoft.com/office/drawing/2014/main" id="{6DD6990F-8C50-7594-77DB-DDF130178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18940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64</xdr:row>
      <xdr:rowOff>101600</xdr:rowOff>
    </xdr:from>
    <xdr:to>
      <xdr:col>1</xdr:col>
      <xdr:colOff>1164500</xdr:colOff>
      <xdr:row>64</xdr:row>
      <xdr:rowOff>1397000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175474F-7128-2394-400C-02EA2A670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33894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65</xdr:row>
      <xdr:rowOff>101600</xdr:rowOff>
    </xdr:from>
    <xdr:to>
      <xdr:col>1</xdr:col>
      <xdr:colOff>1164500</xdr:colOff>
      <xdr:row>65</xdr:row>
      <xdr:rowOff>1397000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8C313FB4-FA79-5A62-F4B8-092E5403D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48848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66</xdr:row>
      <xdr:rowOff>101600</xdr:rowOff>
    </xdr:from>
    <xdr:to>
      <xdr:col>1</xdr:col>
      <xdr:colOff>1164500</xdr:colOff>
      <xdr:row>66</xdr:row>
      <xdr:rowOff>1397000</xdr:rowOff>
    </xdr:to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2139F68C-6255-4B86-0AD0-8FED62FD4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63803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67</xdr:row>
      <xdr:rowOff>101600</xdr:rowOff>
    </xdr:from>
    <xdr:to>
      <xdr:col>1</xdr:col>
      <xdr:colOff>1164500</xdr:colOff>
      <xdr:row>67</xdr:row>
      <xdr:rowOff>1397000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EAE4D97F-6B8D-37C0-BB66-3D0709CFC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78757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68</xdr:row>
      <xdr:rowOff>101600</xdr:rowOff>
    </xdr:from>
    <xdr:to>
      <xdr:col>1</xdr:col>
      <xdr:colOff>1164500</xdr:colOff>
      <xdr:row>68</xdr:row>
      <xdr:rowOff>1397000</xdr:rowOff>
    </xdr:to>
    <xdr:pic>
      <xdr:nvPicPr>
        <xdr:cNvPr id="135" name="Рисунок 134">
          <a:extLst>
            <a:ext uri="{FF2B5EF4-FFF2-40B4-BE49-F238E27FC236}">
              <a16:creationId xmlns="" xmlns:a16="http://schemas.microsoft.com/office/drawing/2014/main" id="{C18AD3ED-0FC4-56C8-AF76-2B39B1927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993711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69</xdr:row>
      <xdr:rowOff>101600</xdr:rowOff>
    </xdr:from>
    <xdr:to>
      <xdr:col>1</xdr:col>
      <xdr:colOff>1164500</xdr:colOff>
      <xdr:row>69</xdr:row>
      <xdr:rowOff>1397000</xdr:rowOff>
    </xdr:to>
    <xdr:pic>
      <xdr:nvPicPr>
        <xdr:cNvPr id="137" name="Рисунок 136">
          <a:extLst>
            <a:ext uri="{FF2B5EF4-FFF2-40B4-BE49-F238E27FC236}">
              <a16:creationId xmlns="" xmlns:a16="http://schemas.microsoft.com/office/drawing/2014/main" id="{56525605-9463-D567-948F-0B035B003F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08665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70</xdr:row>
      <xdr:rowOff>101600</xdr:rowOff>
    </xdr:from>
    <xdr:to>
      <xdr:col>1</xdr:col>
      <xdr:colOff>1164500</xdr:colOff>
      <xdr:row>70</xdr:row>
      <xdr:rowOff>1397000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30769C6-5768-D373-E2A5-07C17CEB2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23620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71</xdr:row>
      <xdr:rowOff>101600</xdr:rowOff>
    </xdr:from>
    <xdr:to>
      <xdr:col>1</xdr:col>
      <xdr:colOff>1164500</xdr:colOff>
      <xdr:row>71</xdr:row>
      <xdr:rowOff>1397000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BF9ABB30-3101-4BD9-A5B0-9B46FB436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38574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72</xdr:row>
      <xdr:rowOff>101600</xdr:rowOff>
    </xdr:from>
    <xdr:to>
      <xdr:col>1</xdr:col>
      <xdr:colOff>1164500</xdr:colOff>
      <xdr:row>72</xdr:row>
      <xdr:rowOff>1397000</xdr:rowOff>
    </xdr:to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12123E72-4F78-65F5-B19D-699AF9E83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53528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73</xdr:row>
      <xdr:rowOff>101600</xdr:rowOff>
    </xdr:from>
    <xdr:to>
      <xdr:col>1</xdr:col>
      <xdr:colOff>1164500</xdr:colOff>
      <xdr:row>73</xdr:row>
      <xdr:rowOff>1397000</xdr:rowOff>
    </xdr:to>
    <xdr:pic>
      <xdr:nvPicPr>
        <xdr:cNvPr id="145" name="Рисунок 144">
          <a:extLst>
            <a:ext uri="{FF2B5EF4-FFF2-40B4-BE49-F238E27FC236}">
              <a16:creationId xmlns="" xmlns:a16="http://schemas.microsoft.com/office/drawing/2014/main" id="{5B226504-C853-3D4F-41F3-9BC065C1B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68482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74</xdr:row>
      <xdr:rowOff>101600</xdr:rowOff>
    </xdr:from>
    <xdr:to>
      <xdr:col>1</xdr:col>
      <xdr:colOff>1164500</xdr:colOff>
      <xdr:row>74</xdr:row>
      <xdr:rowOff>1397000</xdr:rowOff>
    </xdr:to>
    <xdr:pic>
      <xdr:nvPicPr>
        <xdr:cNvPr id="147" name="Рисунок 146">
          <a:extLst>
            <a:ext uri="{FF2B5EF4-FFF2-40B4-BE49-F238E27FC236}">
              <a16:creationId xmlns="" xmlns:a16="http://schemas.microsoft.com/office/drawing/2014/main" id="{F2734AB1-E2B6-37F0-202B-16F5A2A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83437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75</xdr:row>
      <xdr:rowOff>101600</xdr:rowOff>
    </xdr:from>
    <xdr:to>
      <xdr:col>1</xdr:col>
      <xdr:colOff>1164500</xdr:colOff>
      <xdr:row>75</xdr:row>
      <xdr:rowOff>1397000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1DD277E3-0081-67A2-787A-0B28CEB2F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098391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76</xdr:row>
      <xdr:rowOff>101600</xdr:rowOff>
    </xdr:from>
    <xdr:to>
      <xdr:col>1</xdr:col>
      <xdr:colOff>1164500</xdr:colOff>
      <xdr:row>76</xdr:row>
      <xdr:rowOff>1397000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98B47EE9-F003-B1AA-19D2-F42C116AF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13345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77</xdr:row>
      <xdr:rowOff>101600</xdr:rowOff>
    </xdr:from>
    <xdr:to>
      <xdr:col>1</xdr:col>
      <xdr:colOff>1164500</xdr:colOff>
      <xdr:row>77</xdr:row>
      <xdr:rowOff>1397000</xdr:rowOff>
    </xdr:to>
    <xdr:pic>
      <xdr:nvPicPr>
        <xdr:cNvPr id="153" name="Рисунок 152">
          <a:extLst>
            <a:ext uri="{FF2B5EF4-FFF2-40B4-BE49-F238E27FC236}">
              <a16:creationId xmlns="" xmlns:a16="http://schemas.microsoft.com/office/drawing/2014/main" id="{4BC99489-4FF9-B27D-ADC5-7BE435161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28299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78</xdr:row>
      <xdr:rowOff>101600</xdr:rowOff>
    </xdr:from>
    <xdr:to>
      <xdr:col>1</xdr:col>
      <xdr:colOff>1164500</xdr:colOff>
      <xdr:row>78</xdr:row>
      <xdr:rowOff>1397000</xdr:rowOff>
    </xdr:to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8B66715A-035B-4FE2-D7BB-2B344D885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43254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79</xdr:row>
      <xdr:rowOff>101600</xdr:rowOff>
    </xdr:from>
    <xdr:to>
      <xdr:col>1</xdr:col>
      <xdr:colOff>1164500</xdr:colOff>
      <xdr:row>79</xdr:row>
      <xdr:rowOff>1397000</xdr:rowOff>
    </xdr:to>
    <xdr:pic>
      <xdr:nvPicPr>
        <xdr:cNvPr id="157" name="Рисунок 156">
          <a:extLst>
            <a:ext uri="{FF2B5EF4-FFF2-40B4-BE49-F238E27FC236}">
              <a16:creationId xmlns="" xmlns:a16="http://schemas.microsoft.com/office/drawing/2014/main" id="{10D2B553-9BE3-76EE-9FA5-0C8B83F44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58208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80</xdr:row>
      <xdr:rowOff>101600</xdr:rowOff>
    </xdr:from>
    <xdr:to>
      <xdr:col>1</xdr:col>
      <xdr:colOff>1164500</xdr:colOff>
      <xdr:row>80</xdr:row>
      <xdr:rowOff>1397000</xdr:rowOff>
    </xdr:to>
    <xdr:pic>
      <xdr:nvPicPr>
        <xdr:cNvPr id="159" name="Рисунок 158">
          <a:extLst>
            <a:ext uri="{FF2B5EF4-FFF2-40B4-BE49-F238E27FC236}">
              <a16:creationId xmlns="" xmlns:a16="http://schemas.microsoft.com/office/drawing/2014/main" id="{DFDDE3FE-33E1-03CA-3AA1-322D3CDED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73162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81</xdr:row>
      <xdr:rowOff>101600</xdr:rowOff>
    </xdr:from>
    <xdr:to>
      <xdr:col>1</xdr:col>
      <xdr:colOff>1164500</xdr:colOff>
      <xdr:row>81</xdr:row>
      <xdr:rowOff>1397000</xdr:rowOff>
    </xdr:to>
    <xdr:pic>
      <xdr:nvPicPr>
        <xdr:cNvPr id="161" name="Рисунок 160">
          <a:extLst>
            <a:ext uri="{FF2B5EF4-FFF2-40B4-BE49-F238E27FC236}">
              <a16:creationId xmlns="" xmlns:a16="http://schemas.microsoft.com/office/drawing/2014/main" id="{E6024B9B-7EB8-2092-EE64-2D243491D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188116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82</xdr:row>
      <xdr:rowOff>101600</xdr:rowOff>
    </xdr:from>
    <xdr:to>
      <xdr:col>1</xdr:col>
      <xdr:colOff>1164500</xdr:colOff>
      <xdr:row>82</xdr:row>
      <xdr:rowOff>1397000</xdr:rowOff>
    </xdr:to>
    <xdr:pic>
      <xdr:nvPicPr>
        <xdr:cNvPr id="163" name="Рисунок 162">
          <a:extLst>
            <a:ext uri="{FF2B5EF4-FFF2-40B4-BE49-F238E27FC236}">
              <a16:creationId xmlns="" xmlns:a16="http://schemas.microsoft.com/office/drawing/2014/main" id="{E19BE0B2-E768-151A-68B4-B82BF52ED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03071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83</xdr:row>
      <xdr:rowOff>101600</xdr:rowOff>
    </xdr:from>
    <xdr:to>
      <xdr:col>1</xdr:col>
      <xdr:colOff>1164500</xdr:colOff>
      <xdr:row>83</xdr:row>
      <xdr:rowOff>1397000</xdr:rowOff>
    </xdr:to>
    <xdr:pic>
      <xdr:nvPicPr>
        <xdr:cNvPr id="165" name="Рисунок 164">
          <a:extLst>
            <a:ext uri="{FF2B5EF4-FFF2-40B4-BE49-F238E27FC236}">
              <a16:creationId xmlns="" xmlns:a16="http://schemas.microsoft.com/office/drawing/2014/main" id="{8094302B-4FCF-14BD-2E42-052769FF5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18025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84</xdr:row>
      <xdr:rowOff>101600</xdr:rowOff>
    </xdr:from>
    <xdr:to>
      <xdr:col>1</xdr:col>
      <xdr:colOff>1164500</xdr:colOff>
      <xdr:row>84</xdr:row>
      <xdr:rowOff>1397000</xdr:rowOff>
    </xdr:to>
    <xdr:pic>
      <xdr:nvPicPr>
        <xdr:cNvPr id="167" name="Рисунок 166">
          <a:extLst>
            <a:ext uri="{FF2B5EF4-FFF2-40B4-BE49-F238E27FC236}">
              <a16:creationId xmlns="" xmlns:a16="http://schemas.microsoft.com/office/drawing/2014/main" id="{1D5994FF-D4C7-F12A-2538-900E6A429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32979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85</xdr:row>
      <xdr:rowOff>101600</xdr:rowOff>
    </xdr:from>
    <xdr:to>
      <xdr:col>1</xdr:col>
      <xdr:colOff>1164500</xdr:colOff>
      <xdr:row>85</xdr:row>
      <xdr:rowOff>1397000</xdr:rowOff>
    </xdr:to>
    <xdr:pic>
      <xdr:nvPicPr>
        <xdr:cNvPr id="169" name="Рисунок 168">
          <a:extLst>
            <a:ext uri="{FF2B5EF4-FFF2-40B4-BE49-F238E27FC236}">
              <a16:creationId xmlns="" xmlns:a16="http://schemas.microsoft.com/office/drawing/2014/main" id="{1D0F7C67-8E60-3DCF-F581-EB1B99A2A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47933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86</xdr:row>
      <xdr:rowOff>101600</xdr:rowOff>
    </xdr:from>
    <xdr:to>
      <xdr:col>1</xdr:col>
      <xdr:colOff>1164500</xdr:colOff>
      <xdr:row>86</xdr:row>
      <xdr:rowOff>1397000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A5716921-9F69-BA58-495F-4CAA503AE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62888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87</xdr:row>
      <xdr:rowOff>101600</xdr:rowOff>
    </xdr:from>
    <xdr:to>
      <xdr:col>1</xdr:col>
      <xdr:colOff>1164500</xdr:colOff>
      <xdr:row>87</xdr:row>
      <xdr:rowOff>1397000</xdr:rowOff>
    </xdr:to>
    <xdr:pic>
      <xdr:nvPicPr>
        <xdr:cNvPr id="173" name="Рисунок 172">
          <a:extLst>
            <a:ext uri="{FF2B5EF4-FFF2-40B4-BE49-F238E27FC236}">
              <a16:creationId xmlns="" xmlns:a16="http://schemas.microsoft.com/office/drawing/2014/main" id="{783D9F36-BEBB-2609-FFEF-420290D68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77842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88</xdr:row>
      <xdr:rowOff>101600</xdr:rowOff>
    </xdr:from>
    <xdr:to>
      <xdr:col>1</xdr:col>
      <xdr:colOff>1164500</xdr:colOff>
      <xdr:row>88</xdr:row>
      <xdr:rowOff>1397000</xdr:rowOff>
    </xdr:to>
    <xdr:pic>
      <xdr:nvPicPr>
        <xdr:cNvPr id="175" name="Рисунок 174">
          <a:extLst>
            <a:ext uri="{FF2B5EF4-FFF2-40B4-BE49-F238E27FC236}">
              <a16:creationId xmlns="" xmlns:a16="http://schemas.microsoft.com/office/drawing/2014/main" id="{A5F515B5-9CE5-62B3-6628-0826CD12B2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292796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89</xdr:row>
      <xdr:rowOff>101600</xdr:rowOff>
    </xdr:from>
    <xdr:to>
      <xdr:col>1</xdr:col>
      <xdr:colOff>1164500</xdr:colOff>
      <xdr:row>89</xdr:row>
      <xdr:rowOff>1397000</xdr:rowOff>
    </xdr:to>
    <xdr:pic>
      <xdr:nvPicPr>
        <xdr:cNvPr id="177" name="Рисунок 176">
          <a:extLst>
            <a:ext uri="{FF2B5EF4-FFF2-40B4-BE49-F238E27FC236}">
              <a16:creationId xmlns="" xmlns:a16="http://schemas.microsoft.com/office/drawing/2014/main" id="{9B750FCB-C696-9BF6-8AE9-D414B7EE0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07750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90</xdr:row>
      <xdr:rowOff>101600</xdr:rowOff>
    </xdr:from>
    <xdr:to>
      <xdr:col>1</xdr:col>
      <xdr:colOff>1164500</xdr:colOff>
      <xdr:row>90</xdr:row>
      <xdr:rowOff>1397000</xdr:rowOff>
    </xdr:to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2AAF6FD8-557B-F600-1B5A-849D78B3D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22705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91</xdr:row>
      <xdr:rowOff>101600</xdr:rowOff>
    </xdr:from>
    <xdr:to>
      <xdr:col>1</xdr:col>
      <xdr:colOff>1164500</xdr:colOff>
      <xdr:row>91</xdr:row>
      <xdr:rowOff>1397000</xdr:rowOff>
    </xdr:to>
    <xdr:pic>
      <xdr:nvPicPr>
        <xdr:cNvPr id="181" name="Рисунок 180">
          <a:extLst>
            <a:ext uri="{FF2B5EF4-FFF2-40B4-BE49-F238E27FC236}">
              <a16:creationId xmlns="" xmlns:a16="http://schemas.microsoft.com/office/drawing/2014/main" id="{1062E403-A648-C4D0-10D2-DF6FDB666C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37659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92</xdr:row>
      <xdr:rowOff>101600</xdr:rowOff>
    </xdr:from>
    <xdr:to>
      <xdr:col>1</xdr:col>
      <xdr:colOff>1164500</xdr:colOff>
      <xdr:row>92</xdr:row>
      <xdr:rowOff>1397000</xdr:rowOff>
    </xdr:to>
    <xdr:pic>
      <xdr:nvPicPr>
        <xdr:cNvPr id="183" name="Рисунок 182">
          <a:extLst>
            <a:ext uri="{FF2B5EF4-FFF2-40B4-BE49-F238E27FC236}">
              <a16:creationId xmlns="" xmlns:a16="http://schemas.microsoft.com/office/drawing/2014/main" id="{4C75F2E2-AA93-4EB2-0A7A-DF6F65099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52613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93</xdr:row>
      <xdr:rowOff>101600</xdr:rowOff>
    </xdr:from>
    <xdr:to>
      <xdr:col>1</xdr:col>
      <xdr:colOff>1164500</xdr:colOff>
      <xdr:row>93</xdr:row>
      <xdr:rowOff>1397000</xdr:rowOff>
    </xdr:to>
    <xdr:pic>
      <xdr:nvPicPr>
        <xdr:cNvPr id="185" name="Рисунок 184">
          <a:extLst>
            <a:ext uri="{FF2B5EF4-FFF2-40B4-BE49-F238E27FC236}">
              <a16:creationId xmlns="" xmlns:a16="http://schemas.microsoft.com/office/drawing/2014/main" id="{428D5CEC-609B-4297-A2C4-4188A3F5F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67567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94</xdr:row>
      <xdr:rowOff>101600</xdr:rowOff>
    </xdr:from>
    <xdr:to>
      <xdr:col>1</xdr:col>
      <xdr:colOff>1164500</xdr:colOff>
      <xdr:row>94</xdr:row>
      <xdr:rowOff>1397000</xdr:rowOff>
    </xdr:to>
    <xdr:pic>
      <xdr:nvPicPr>
        <xdr:cNvPr id="187" name="Рисунок 186">
          <a:extLst>
            <a:ext uri="{FF2B5EF4-FFF2-40B4-BE49-F238E27FC236}">
              <a16:creationId xmlns="" xmlns:a16="http://schemas.microsoft.com/office/drawing/2014/main" id="{0B694DB1-0207-8269-6A95-6FFD1481A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82522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95</xdr:row>
      <xdr:rowOff>101600</xdr:rowOff>
    </xdr:from>
    <xdr:to>
      <xdr:col>1</xdr:col>
      <xdr:colOff>1164500</xdr:colOff>
      <xdr:row>95</xdr:row>
      <xdr:rowOff>1397000</xdr:rowOff>
    </xdr:to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2D696EFE-84CD-1793-DCC0-F86287431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397476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96</xdr:row>
      <xdr:rowOff>101600</xdr:rowOff>
    </xdr:from>
    <xdr:to>
      <xdr:col>1</xdr:col>
      <xdr:colOff>1164500</xdr:colOff>
      <xdr:row>96</xdr:row>
      <xdr:rowOff>1397000</xdr:rowOff>
    </xdr:to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D4F1031C-4382-B35A-22A7-15BA3CFFA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12430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97</xdr:row>
      <xdr:rowOff>101600</xdr:rowOff>
    </xdr:from>
    <xdr:to>
      <xdr:col>1</xdr:col>
      <xdr:colOff>1164500</xdr:colOff>
      <xdr:row>97</xdr:row>
      <xdr:rowOff>1397000</xdr:rowOff>
    </xdr:to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14E8AE9A-4624-ED38-3F0B-C41D3AF23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27384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98</xdr:row>
      <xdr:rowOff>101600</xdr:rowOff>
    </xdr:from>
    <xdr:to>
      <xdr:col>1</xdr:col>
      <xdr:colOff>1164500</xdr:colOff>
      <xdr:row>98</xdr:row>
      <xdr:rowOff>1397000</xdr:rowOff>
    </xdr:to>
    <xdr:pic>
      <xdr:nvPicPr>
        <xdr:cNvPr id="195" name="Рисунок 194">
          <a:extLst>
            <a:ext uri="{FF2B5EF4-FFF2-40B4-BE49-F238E27FC236}">
              <a16:creationId xmlns="" xmlns:a16="http://schemas.microsoft.com/office/drawing/2014/main" id="{F3674863-6A1B-43F0-7508-EAA51B82A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42339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99</xdr:row>
      <xdr:rowOff>101600</xdr:rowOff>
    </xdr:from>
    <xdr:to>
      <xdr:col>1</xdr:col>
      <xdr:colOff>1164500</xdr:colOff>
      <xdr:row>99</xdr:row>
      <xdr:rowOff>1397000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16589694-08CF-9F4A-96B6-306651E15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57293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100</xdr:row>
      <xdr:rowOff>101600</xdr:rowOff>
    </xdr:from>
    <xdr:to>
      <xdr:col>1</xdr:col>
      <xdr:colOff>1164500</xdr:colOff>
      <xdr:row>100</xdr:row>
      <xdr:rowOff>1397000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290D00CB-8AF1-553C-4A57-F35F62113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72247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101</xdr:row>
      <xdr:rowOff>101600</xdr:rowOff>
    </xdr:from>
    <xdr:to>
      <xdr:col>1</xdr:col>
      <xdr:colOff>1164500</xdr:colOff>
      <xdr:row>101</xdr:row>
      <xdr:rowOff>1397000</xdr:rowOff>
    </xdr:to>
    <xdr:pic>
      <xdr:nvPicPr>
        <xdr:cNvPr id="201" name="Рисунок 200">
          <a:extLst>
            <a:ext uri="{FF2B5EF4-FFF2-40B4-BE49-F238E27FC236}">
              <a16:creationId xmlns="" xmlns:a16="http://schemas.microsoft.com/office/drawing/2014/main" id="{EEB24A74-DE78-928E-974F-12DEC3CF8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487201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102</xdr:row>
      <xdr:rowOff>101600</xdr:rowOff>
    </xdr:from>
    <xdr:to>
      <xdr:col>1</xdr:col>
      <xdr:colOff>1164500</xdr:colOff>
      <xdr:row>102</xdr:row>
      <xdr:rowOff>1397000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C3953716-FF57-3252-0FAF-13D78CC69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02156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103</xdr:row>
      <xdr:rowOff>101600</xdr:rowOff>
    </xdr:from>
    <xdr:to>
      <xdr:col>1</xdr:col>
      <xdr:colOff>1164500</xdr:colOff>
      <xdr:row>103</xdr:row>
      <xdr:rowOff>1397000</xdr:rowOff>
    </xdr:to>
    <xdr:pic>
      <xdr:nvPicPr>
        <xdr:cNvPr id="205" name="Рисунок 204">
          <a:extLst>
            <a:ext uri="{FF2B5EF4-FFF2-40B4-BE49-F238E27FC236}">
              <a16:creationId xmlns="" xmlns:a16="http://schemas.microsoft.com/office/drawing/2014/main" id="{4383F2E7-23BA-66CC-83A2-B4C1AC0B3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17110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104</xdr:row>
      <xdr:rowOff>101600</xdr:rowOff>
    </xdr:from>
    <xdr:to>
      <xdr:col>1</xdr:col>
      <xdr:colOff>1164500</xdr:colOff>
      <xdr:row>104</xdr:row>
      <xdr:rowOff>1397000</xdr:rowOff>
    </xdr:to>
    <xdr:pic>
      <xdr:nvPicPr>
        <xdr:cNvPr id="207" name="Рисунок 206">
          <a:extLst>
            <a:ext uri="{FF2B5EF4-FFF2-40B4-BE49-F238E27FC236}">
              <a16:creationId xmlns="" xmlns:a16="http://schemas.microsoft.com/office/drawing/2014/main" id="{31DEC2CF-25DB-E3E1-A059-9DCA64562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32064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105</xdr:row>
      <xdr:rowOff>101600</xdr:rowOff>
    </xdr:from>
    <xdr:to>
      <xdr:col>1</xdr:col>
      <xdr:colOff>1164500</xdr:colOff>
      <xdr:row>105</xdr:row>
      <xdr:rowOff>1397000</xdr:rowOff>
    </xdr:to>
    <xdr:pic>
      <xdr:nvPicPr>
        <xdr:cNvPr id="209" name="Рисунок 208">
          <a:extLst>
            <a:ext uri="{FF2B5EF4-FFF2-40B4-BE49-F238E27FC236}">
              <a16:creationId xmlns="" xmlns:a16="http://schemas.microsoft.com/office/drawing/2014/main" id="{C80F6DCD-798E-16C6-8E08-6371B4A53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47018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106</xdr:row>
      <xdr:rowOff>101600</xdr:rowOff>
    </xdr:from>
    <xdr:to>
      <xdr:col>1</xdr:col>
      <xdr:colOff>1164500</xdr:colOff>
      <xdr:row>106</xdr:row>
      <xdr:rowOff>1397000</xdr:rowOff>
    </xdr:to>
    <xdr:pic>
      <xdr:nvPicPr>
        <xdr:cNvPr id="211" name="Рисунок 210">
          <a:extLst>
            <a:ext uri="{FF2B5EF4-FFF2-40B4-BE49-F238E27FC236}">
              <a16:creationId xmlns="" xmlns:a16="http://schemas.microsoft.com/office/drawing/2014/main" id="{9CEA3E61-F341-6005-040D-518F963AC4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61973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107</xdr:row>
      <xdr:rowOff>101600</xdr:rowOff>
    </xdr:from>
    <xdr:to>
      <xdr:col>1</xdr:col>
      <xdr:colOff>1164500</xdr:colOff>
      <xdr:row>107</xdr:row>
      <xdr:rowOff>1397000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47C1F772-CAF6-F184-2EF9-72809FE75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76927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108</xdr:row>
      <xdr:rowOff>101600</xdr:rowOff>
    </xdr:from>
    <xdr:to>
      <xdr:col>1</xdr:col>
      <xdr:colOff>1164500</xdr:colOff>
      <xdr:row>108</xdr:row>
      <xdr:rowOff>1397000</xdr:rowOff>
    </xdr:to>
    <xdr:pic>
      <xdr:nvPicPr>
        <xdr:cNvPr id="215" name="Рисунок 214">
          <a:extLst>
            <a:ext uri="{FF2B5EF4-FFF2-40B4-BE49-F238E27FC236}">
              <a16:creationId xmlns="" xmlns:a16="http://schemas.microsoft.com/office/drawing/2014/main" id="{C0268248-3295-F556-73DF-2C965C99B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591881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109</xdr:row>
      <xdr:rowOff>101600</xdr:rowOff>
    </xdr:from>
    <xdr:to>
      <xdr:col>1</xdr:col>
      <xdr:colOff>1164500</xdr:colOff>
      <xdr:row>109</xdr:row>
      <xdr:rowOff>1397000</xdr:rowOff>
    </xdr:to>
    <xdr:pic>
      <xdr:nvPicPr>
        <xdr:cNvPr id="217" name="Рисунок 216">
          <a:extLst>
            <a:ext uri="{FF2B5EF4-FFF2-40B4-BE49-F238E27FC236}">
              <a16:creationId xmlns="" xmlns:a16="http://schemas.microsoft.com/office/drawing/2014/main" id="{41D1BAD7-DD38-80EE-EF8E-D3CA36CA5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06835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110</xdr:row>
      <xdr:rowOff>101600</xdr:rowOff>
    </xdr:from>
    <xdr:to>
      <xdr:col>1</xdr:col>
      <xdr:colOff>1164500</xdr:colOff>
      <xdr:row>110</xdr:row>
      <xdr:rowOff>1397000</xdr:rowOff>
    </xdr:to>
    <xdr:pic>
      <xdr:nvPicPr>
        <xdr:cNvPr id="219" name="Рисунок 218">
          <a:extLst>
            <a:ext uri="{FF2B5EF4-FFF2-40B4-BE49-F238E27FC236}">
              <a16:creationId xmlns="" xmlns:a16="http://schemas.microsoft.com/office/drawing/2014/main" id="{B3FE8365-2B96-5204-0058-E429F9598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21790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111</xdr:row>
      <xdr:rowOff>101600</xdr:rowOff>
    </xdr:from>
    <xdr:to>
      <xdr:col>1</xdr:col>
      <xdr:colOff>1164500</xdr:colOff>
      <xdr:row>111</xdr:row>
      <xdr:rowOff>1397000</xdr:rowOff>
    </xdr:to>
    <xdr:pic>
      <xdr:nvPicPr>
        <xdr:cNvPr id="221" name="Рисунок 220">
          <a:extLst>
            <a:ext uri="{FF2B5EF4-FFF2-40B4-BE49-F238E27FC236}">
              <a16:creationId xmlns="" xmlns:a16="http://schemas.microsoft.com/office/drawing/2014/main" id="{8DDD3526-AEF9-26B2-5864-B52A90449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36744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112</xdr:row>
      <xdr:rowOff>101600</xdr:rowOff>
    </xdr:from>
    <xdr:to>
      <xdr:col>1</xdr:col>
      <xdr:colOff>1164500</xdr:colOff>
      <xdr:row>112</xdr:row>
      <xdr:rowOff>1397000</xdr:rowOff>
    </xdr:to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ECB7A11D-F3A8-E843-2A5B-DC25AA47F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51698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113</xdr:row>
      <xdr:rowOff>101600</xdr:rowOff>
    </xdr:from>
    <xdr:to>
      <xdr:col>1</xdr:col>
      <xdr:colOff>1164500</xdr:colOff>
      <xdr:row>113</xdr:row>
      <xdr:rowOff>1397000</xdr:rowOff>
    </xdr:to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B83BAC7D-3BC4-F11F-0159-BBDDDB4E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66652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114</xdr:row>
      <xdr:rowOff>101600</xdr:rowOff>
    </xdr:from>
    <xdr:to>
      <xdr:col>1</xdr:col>
      <xdr:colOff>1164500</xdr:colOff>
      <xdr:row>114</xdr:row>
      <xdr:rowOff>1397000</xdr:rowOff>
    </xdr:to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A48E60A0-ADCB-CF78-2EDD-7BD8B81D7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81607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115</xdr:row>
      <xdr:rowOff>101600</xdr:rowOff>
    </xdr:from>
    <xdr:to>
      <xdr:col>1</xdr:col>
      <xdr:colOff>1164500</xdr:colOff>
      <xdr:row>115</xdr:row>
      <xdr:rowOff>1397000</xdr:rowOff>
    </xdr:to>
    <xdr:pic>
      <xdr:nvPicPr>
        <xdr:cNvPr id="229" name="Рисунок 228">
          <a:extLst>
            <a:ext uri="{FF2B5EF4-FFF2-40B4-BE49-F238E27FC236}">
              <a16:creationId xmlns="" xmlns:a16="http://schemas.microsoft.com/office/drawing/2014/main" id="{760E2387-2260-E055-6155-7D4640A6C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696561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116</xdr:row>
      <xdr:rowOff>101600</xdr:rowOff>
    </xdr:from>
    <xdr:to>
      <xdr:col>1</xdr:col>
      <xdr:colOff>1164500</xdr:colOff>
      <xdr:row>116</xdr:row>
      <xdr:rowOff>1397000</xdr:rowOff>
    </xdr:to>
    <xdr:pic>
      <xdr:nvPicPr>
        <xdr:cNvPr id="231" name="Рисунок 230">
          <a:extLst>
            <a:ext uri="{FF2B5EF4-FFF2-40B4-BE49-F238E27FC236}">
              <a16:creationId xmlns="" xmlns:a16="http://schemas.microsoft.com/office/drawing/2014/main" id="{90B103E3-B783-B36B-93CB-94AD31620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11515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117</xdr:row>
      <xdr:rowOff>101600</xdr:rowOff>
    </xdr:from>
    <xdr:to>
      <xdr:col>1</xdr:col>
      <xdr:colOff>1164500</xdr:colOff>
      <xdr:row>117</xdr:row>
      <xdr:rowOff>1397000</xdr:rowOff>
    </xdr:to>
    <xdr:pic>
      <xdr:nvPicPr>
        <xdr:cNvPr id="233" name="Рисунок 232">
          <a:extLst>
            <a:ext uri="{FF2B5EF4-FFF2-40B4-BE49-F238E27FC236}">
              <a16:creationId xmlns="" xmlns:a16="http://schemas.microsoft.com/office/drawing/2014/main" id="{37C4FACC-35F4-8D79-78A0-AD7CBACB7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26469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118</xdr:row>
      <xdr:rowOff>101600</xdr:rowOff>
    </xdr:from>
    <xdr:to>
      <xdr:col>1</xdr:col>
      <xdr:colOff>1164500</xdr:colOff>
      <xdr:row>118</xdr:row>
      <xdr:rowOff>1397000</xdr:rowOff>
    </xdr:to>
    <xdr:pic>
      <xdr:nvPicPr>
        <xdr:cNvPr id="235" name="Рисунок 234">
          <a:extLst>
            <a:ext uri="{FF2B5EF4-FFF2-40B4-BE49-F238E27FC236}">
              <a16:creationId xmlns="" xmlns:a16="http://schemas.microsoft.com/office/drawing/2014/main" id="{5B844AFA-4B9C-07BD-9A98-77B1513E7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41424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119</xdr:row>
      <xdr:rowOff>101600</xdr:rowOff>
    </xdr:from>
    <xdr:to>
      <xdr:col>1</xdr:col>
      <xdr:colOff>1164500</xdr:colOff>
      <xdr:row>119</xdr:row>
      <xdr:rowOff>1397000</xdr:rowOff>
    </xdr:to>
    <xdr:pic>
      <xdr:nvPicPr>
        <xdr:cNvPr id="237" name="Рисунок 236">
          <a:extLst>
            <a:ext uri="{FF2B5EF4-FFF2-40B4-BE49-F238E27FC236}">
              <a16:creationId xmlns="" xmlns:a16="http://schemas.microsoft.com/office/drawing/2014/main" id="{956B6186-8FB0-CAFB-2FF7-BC9450001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56378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120</xdr:row>
      <xdr:rowOff>101600</xdr:rowOff>
    </xdr:from>
    <xdr:to>
      <xdr:col>1</xdr:col>
      <xdr:colOff>1164500</xdr:colOff>
      <xdr:row>120</xdr:row>
      <xdr:rowOff>1397000</xdr:rowOff>
    </xdr:to>
    <xdr:pic>
      <xdr:nvPicPr>
        <xdr:cNvPr id="239" name="Рисунок 238">
          <a:extLst>
            <a:ext uri="{FF2B5EF4-FFF2-40B4-BE49-F238E27FC236}">
              <a16:creationId xmlns="" xmlns:a16="http://schemas.microsoft.com/office/drawing/2014/main" id="{05C29E68-AD37-5E70-D158-2E4E2FBD0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71332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121</xdr:row>
      <xdr:rowOff>101600</xdr:rowOff>
    </xdr:from>
    <xdr:to>
      <xdr:col>1</xdr:col>
      <xdr:colOff>1164500</xdr:colOff>
      <xdr:row>121</xdr:row>
      <xdr:rowOff>1397000</xdr:rowOff>
    </xdr:to>
    <xdr:pic>
      <xdr:nvPicPr>
        <xdr:cNvPr id="241" name="Рисунок 240">
          <a:extLst>
            <a:ext uri="{FF2B5EF4-FFF2-40B4-BE49-F238E27FC236}">
              <a16:creationId xmlns="" xmlns:a16="http://schemas.microsoft.com/office/drawing/2014/main" id="{4D540096-D3CA-54B5-FA42-56431BF27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786286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122</xdr:row>
      <xdr:rowOff>101600</xdr:rowOff>
    </xdr:from>
    <xdr:to>
      <xdr:col>1</xdr:col>
      <xdr:colOff>1164500</xdr:colOff>
      <xdr:row>122</xdr:row>
      <xdr:rowOff>1397000</xdr:rowOff>
    </xdr:to>
    <xdr:pic>
      <xdr:nvPicPr>
        <xdr:cNvPr id="243" name="Рисунок 242">
          <a:extLst>
            <a:ext uri="{FF2B5EF4-FFF2-40B4-BE49-F238E27FC236}">
              <a16:creationId xmlns="" xmlns:a16="http://schemas.microsoft.com/office/drawing/2014/main" id="{99DD07C3-BDDC-32C3-BA74-4B03AC0AD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01241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123</xdr:row>
      <xdr:rowOff>101600</xdr:rowOff>
    </xdr:from>
    <xdr:to>
      <xdr:col>1</xdr:col>
      <xdr:colOff>1164500</xdr:colOff>
      <xdr:row>123</xdr:row>
      <xdr:rowOff>1397000</xdr:rowOff>
    </xdr:to>
    <xdr:pic>
      <xdr:nvPicPr>
        <xdr:cNvPr id="245" name="Рисунок 244">
          <a:extLst>
            <a:ext uri="{FF2B5EF4-FFF2-40B4-BE49-F238E27FC236}">
              <a16:creationId xmlns="" xmlns:a16="http://schemas.microsoft.com/office/drawing/2014/main" id="{7E568144-C22F-2AC8-957F-137F888AD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16195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124</xdr:row>
      <xdr:rowOff>101600</xdr:rowOff>
    </xdr:from>
    <xdr:to>
      <xdr:col>1</xdr:col>
      <xdr:colOff>1164500</xdr:colOff>
      <xdr:row>124</xdr:row>
      <xdr:rowOff>1397000</xdr:rowOff>
    </xdr:to>
    <xdr:pic>
      <xdr:nvPicPr>
        <xdr:cNvPr id="247" name="Рисунок 246">
          <a:extLst>
            <a:ext uri="{FF2B5EF4-FFF2-40B4-BE49-F238E27FC236}">
              <a16:creationId xmlns="" xmlns:a16="http://schemas.microsoft.com/office/drawing/2014/main" id="{7C7CA8C4-67B8-C4BE-76B4-109C276D4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31149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125</xdr:row>
      <xdr:rowOff>101600</xdr:rowOff>
    </xdr:from>
    <xdr:to>
      <xdr:col>1</xdr:col>
      <xdr:colOff>1164500</xdr:colOff>
      <xdr:row>125</xdr:row>
      <xdr:rowOff>1397000</xdr:rowOff>
    </xdr:to>
    <xdr:pic>
      <xdr:nvPicPr>
        <xdr:cNvPr id="249" name="Рисунок 248">
          <a:extLst>
            <a:ext uri="{FF2B5EF4-FFF2-40B4-BE49-F238E27FC236}">
              <a16:creationId xmlns="" xmlns:a16="http://schemas.microsoft.com/office/drawing/2014/main" id="{991C8CB1-E95A-D378-8438-2E47C6A10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46103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126</xdr:row>
      <xdr:rowOff>101600</xdr:rowOff>
    </xdr:from>
    <xdr:to>
      <xdr:col>1</xdr:col>
      <xdr:colOff>1164500</xdr:colOff>
      <xdr:row>126</xdr:row>
      <xdr:rowOff>1397000</xdr:rowOff>
    </xdr:to>
    <xdr:pic>
      <xdr:nvPicPr>
        <xdr:cNvPr id="251" name="Рисунок 250">
          <a:extLst>
            <a:ext uri="{FF2B5EF4-FFF2-40B4-BE49-F238E27FC236}">
              <a16:creationId xmlns="" xmlns:a16="http://schemas.microsoft.com/office/drawing/2014/main" id="{3FB022B2-7C5D-6B71-9519-A5F14CD01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61058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127</xdr:row>
      <xdr:rowOff>101600</xdr:rowOff>
    </xdr:from>
    <xdr:to>
      <xdr:col>1</xdr:col>
      <xdr:colOff>1164500</xdr:colOff>
      <xdr:row>127</xdr:row>
      <xdr:rowOff>1397000</xdr:rowOff>
    </xdr:to>
    <xdr:pic>
      <xdr:nvPicPr>
        <xdr:cNvPr id="253" name="Рисунок 252">
          <a:extLst>
            <a:ext uri="{FF2B5EF4-FFF2-40B4-BE49-F238E27FC236}">
              <a16:creationId xmlns="" xmlns:a16="http://schemas.microsoft.com/office/drawing/2014/main" id="{4A410584-BC4B-FEAD-C2F7-C0042B407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76012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128</xdr:row>
      <xdr:rowOff>101600</xdr:rowOff>
    </xdr:from>
    <xdr:to>
      <xdr:col>1</xdr:col>
      <xdr:colOff>1164500</xdr:colOff>
      <xdr:row>128</xdr:row>
      <xdr:rowOff>1397000</xdr:rowOff>
    </xdr:to>
    <xdr:pic>
      <xdr:nvPicPr>
        <xdr:cNvPr id="255" name="Рисунок 254">
          <a:extLst>
            <a:ext uri="{FF2B5EF4-FFF2-40B4-BE49-F238E27FC236}">
              <a16:creationId xmlns="" xmlns:a16="http://schemas.microsoft.com/office/drawing/2014/main" id="{ECA4A452-D7A5-A9A0-981E-307181370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890966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129</xdr:row>
      <xdr:rowOff>101600</xdr:rowOff>
    </xdr:from>
    <xdr:to>
      <xdr:col>1</xdr:col>
      <xdr:colOff>1164500</xdr:colOff>
      <xdr:row>129</xdr:row>
      <xdr:rowOff>1397000</xdr:rowOff>
    </xdr:to>
    <xdr:pic>
      <xdr:nvPicPr>
        <xdr:cNvPr id="257" name="Рисунок 256">
          <a:extLst>
            <a:ext uri="{FF2B5EF4-FFF2-40B4-BE49-F238E27FC236}">
              <a16:creationId xmlns="" xmlns:a16="http://schemas.microsoft.com/office/drawing/2014/main" id="{9F0A37B4-4D5F-DC65-CBED-0FE0D4464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05920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130</xdr:row>
      <xdr:rowOff>101600</xdr:rowOff>
    </xdr:from>
    <xdr:to>
      <xdr:col>1</xdr:col>
      <xdr:colOff>1164500</xdr:colOff>
      <xdr:row>130</xdr:row>
      <xdr:rowOff>1397000</xdr:rowOff>
    </xdr:to>
    <xdr:pic>
      <xdr:nvPicPr>
        <xdr:cNvPr id="259" name="Рисунок 258">
          <a:extLst>
            <a:ext uri="{FF2B5EF4-FFF2-40B4-BE49-F238E27FC236}">
              <a16:creationId xmlns="" xmlns:a16="http://schemas.microsoft.com/office/drawing/2014/main" id="{FE5D64FF-5E73-FB2B-8030-61BB600F2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20875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131</xdr:row>
      <xdr:rowOff>101600</xdr:rowOff>
    </xdr:from>
    <xdr:to>
      <xdr:col>1</xdr:col>
      <xdr:colOff>1164500</xdr:colOff>
      <xdr:row>131</xdr:row>
      <xdr:rowOff>1397000</xdr:rowOff>
    </xdr:to>
    <xdr:pic>
      <xdr:nvPicPr>
        <xdr:cNvPr id="261" name="Рисунок 260">
          <a:extLst>
            <a:ext uri="{FF2B5EF4-FFF2-40B4-BE49-F238E27FC236}">
              <a16:creationId xmlns="" xmlns:a16="http://schemas.microsoft.com/office/drawing/2014/main" id="{0C78B59A-40C7-78F2-4FC8-CCECE6285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358292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132</xdr:row>
      <xdr:rowOff>101600</xdr:rowOff>
    </xdr:from>
    <xdr:to>
      <xdr:col>1</xdr:col>
      <xdr:colOff>1164500</xdr:colOff>
      <xdr:row>132</xdr:row>
      <xdr:rowOff>1397000</xdr:rowOff>
    </xdr:to>
    <xdr:pic>
      <xdr:nvPicPr>
        <xdr:cNvPr id="263" name="Рисунок 262">
          <a:extLst>
            <a:ext uri="{FF2B5EF4-FFF2-40B4-BE49-F238E27FC236}">
              <a16:creationId xmlns="" xmlns:a16="http://schemas.microsoft.com/office/drawing/2014/main" id="{E10C600B-4C9F-76FD-FBF5-B6FEF8307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507835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133</xdr:row>
      <xdr:rowOff>101600</xdr:rowOff>
    </xdr:from>
    <xdr:to>
      <xdr:col>1</xdr:col>
      <xdr:colOff>1164500</xdr:colOff>
      <xdr:row>133</xdr:row>
      <xdr:rowOff>1397000</xdr:rowOff>
    </xdr:to>
    <xdr:pic>
      <xdr:nvPicPr>
        <xdr:cNvPr id="265" name="Рисунок 264">
          <a:extLst>
            <a:ext uri="{FF2B5EF4-FFF2-40B4-BE49-F238E27FC236}">
              <a16:creationId xmlns="" xmlns:a16="http://schemas.microsoft.com/office/drawing/2014/main" id="{6E4E8933-ED16-1EDC-880B-DC7F2DBC0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6573775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334101</xdr:colOff>
      <xdr:row>134</xdr:row>
      <xdr:rowOff>101600</xdr:rowOff>
    </xdr:from>
    <xdr:to>
      <xdr:col>1</xdr:col>
      <xdr:colOff>1164500</xdr:colOff>
      <xdr:row>134</xdr:row>
      <xdr:rowOff>1397000</xdr:rowOff>
    </xdr:to>
    <xdr:pic>
      <xdr:nvPicPr>
        <xdr:cNvPr id="267" name="Рисунок 266">
          <a:extLst>
            <a:ext uri="{FF2B5EF4-FFF2-40B4-BE49-F238E27FC236}">
              <a16:creationId xmlns="" xmlns:a16="http://schemas.microsoft.com/office/drawing/2014/main" id="{B98FDF4D-1F39-37A5-967C-C68C53484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1601" y="198069200"/>
          <a:ext cx="830399" cy="1295400"/>
        </a:xfrm>
        <a:prstGeom prst="rect">
          <a:avLst/>
        </a:prstGeom>
      </xdr:spPr>
    </xdr:pic>
    <xdr:clientData/>
  </xdr:twoCellAnchor>
  <xdr:twoCellAnchor>
    <xdr:from>
      <xdr:col>1</xdr:col>
      <xdr:colOff>83671</xdr:colOff>
      <xdr:row>0</xdr:row>
      <xdr:rowOff>54676</xdr:rowOff>
    </xdr:from>
    <xdr:to>
      <xdr:col>4</xdr:col>
      <xdr:colOff>542925</xdr:colOff>
      <xdr:row>0</xdr:row>
      <xdr:rowOff>775468</xdr:rowOff>
    </xdr:to>
    <xdr:pic>
      <xdr:nvPicPr>
        <xdr:cNvPr id="268" name="Рисунок 267">
          <a:extLst>
            <a:ext uri="{FF2B5EF4-FFF2-40B4-BE49-F238E27FC236}">
              <a16:creationId xmlns="" xmlns:a16="http://schemas.microsoft.com/office/drawing/2014/main" id="{1E6D93B3-D627-D96A-2663-186E4D3A9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93271" y="54676"/>
          <a:ext cx="2488079" cy="720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AT136"/>
  <sheetViews>
    <sheetView showGridLines="0" tabSelected="1" zoomScaleNormal="100" workbookViewId="0">
      <pane ySplit="2" topLeftCell="A3" activePane="bottomLeft" state="frozen"/>
      <selection pane="bottomLeft" activeCell="B136" sqref="B136:H136"/>
    </sheetView>
  </sheetViews>
  <sheetFormatPr defaultColWidth="9.140625" defaultRowHeight="18.75" x14ac:dyDescent="0.25"/>
  <cols>
    <col min="1" max="1" width="2.140625" style="1" customWidth="1"/>
    <col min="2" max="2" width="22.42578125" style="1" customWidth="1"/>
    <col min="3" max="3" width="23.42578125" style="1" hidden="1" customWidth="1"/>
    <col min="4" max="4" width="8" style="1" customWidth="1"/>
    <col min="5" max="5" width="12" style="1" customWidth="1"/>
    <col min="6" max="6" width="9.42578125" style="1" customWidth="1"/>
    <col min="7" max="7" width="12.7109375" style="1" customWidth="1"/>
    <col min="8" max="8" width="11.5703125" style="1" customWidth="1"/>
    <col min="9" max="9" width="11.85546875" style="3" customWidth="1"/>
    <col min="10" max="10" width="13.85546875" style="4" customWidth="1"/>
    <col min="11" max="11" width="18.7109375" style="4" customWidth="1"/>
    <col min="12" max="12" width="10.7109375" style="1" customWidth="1"/>
    <col min="13" max="13" width="11.7109375" style="1" customWidth="1"/>
    <col min="14" max="14" width="9.140625" style="1" customWidth="1"/>
    <col min="15" max="15" width="7.7109375" style="7" customWidth="1"/>
    <col min="16" max="16" width="6.42578125" style="7" customWidth="1"/>
    <col min="17" max="20" width="5.28515625" style="7" customWidth="1"/>
    <col min="21" max="21" width="5.7109375" style="7" customWidth="1"/>
    <col min="22" max="22" width="6.42578125" style="7" customWidth="1"/>
    <col min="23" max="28" width="5.5703125" style="7" customWidth="1"/>
    <col min="29" max="29" width="9.42578125" style="7" customWidth="1"/>
    <col min="30" max="44" width="5.5703125" style="7" customWidth="1"/>
    <col min="45" max="45" width="5.140625" style="7" customWidth="1"/>
    <col min="46" max="46" width="10.42578125" style="7" customWidth="1"/>
    <col min="47" max="16384" width="9.140625" style="1"/>
  </cols>
  <sheetData>
    <row r="1" spans="2:46" ht="66.75" customHeight="1" thickBot="1" x14ac:dyDescent="0.3">
      <c r="B1" s="68"/>
      <c r="C1" s="69"/>
      <c r="D1" s="69"/>
      <c r="E1" s="69"/>
      <c r="F1" s="69"/>
      <c r="G1" s="69"/>
      <c r="H1" s="69"/>
      <c r="I1" s="70"/>
      <c r="J1" s="71"/>
      <c r="K1" s="71"/>
      <c r="L1" s="69"/>
      <c r="M1" s="69"/>
      <c r="N1" s="69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6"/>
    </row>
    <row r="2" spans="2:46" ht="33.75" customHeight="1" thickBot="1" x14ac:dyDescent="0.3">
      <c r="B2" s="11" t="s">
        <v>476</v>
      </c>
      <c r="C2" s="12" t="s">
        <v>0</v>
      </c>
      <c r="D2" s="12" t="s">
        <v>477</v>
      </c>
      <c r="E2" s="12" t="s">
        <v>2</v>
      </c>
      <c r="F2" s="12" t="s">
        <v>1</v>
      </c>
      <c r="G2" s="12" t="s">
        <v>478</v>
      </c>
      <c r="H2" s="12" t="s">
        <v>479</v>
      </c>
      <c r="I2" s="72" t="s">
        <v>4</v>
      </c>
      <c r="J2" s="73" t="s">
        <v>482</v>
      </c>
      <c r="K2" s="73" t="s">
        <v>483</v>
      </c>
      <c r="L2" s="12" t="s">
        <v>480</v>
      </c>
      <c r="M2" s="12" t="s">
        <v>481</v>
      </c>
      <c r="N2" s="38" t="s">
        <v>3</v>
      </c>
      <c r="O2" s="34" t="s">
        <v>7</v>
      </c>
      <c r="P2" s="13" t="s">
        <v>8</v>
      </c>
      <c r="Q2" s="13" t="s">
        <v>9</v>
      </c>
      <c r="R2" s="13" t="s">
        <v>10</v>
      </c>
      <c r="S2" s="13" t="s">
        <v>11</v>
      </c>
      <c r="T2" s="13" t="s">
        <v>12</v>
      </c>
      <c r="U2" s="13" t="s">
        <v>13</v>
      </c>
      <c r="V2" s="13" t="s">
        <v>14</v>
      </c>
      <c r="W2" s="13" t="s">
        <v>15</v>
      </c>
      <c r="X2" s="13" t="s">
        <v>16</v>
      </c>
      <c r="Y2" s="13" t="s">
        <v>17</v>
      </c>
      <c r="Z2" s="13" t="s">
        <v>18</v>
      </c>
      <c r="AA2" s="13" t="s">
        <v>19</v>
      </c>
      <c r="AB2" s="13" t="s">
        <v>20</v>
      </c>
      <c r="AC2" s="13" t="s">
        <v>21</v>
      </c>
      <c r="AD2" s="13" t="s">
        <v>22</v>
      </c>
      <c r="AE2" s="13" t="s">
        <v>23</v>
      </c>
      <c r="AF2" s="13" t="s">
        <v>24</v>
      </c>
      <c r="AG2" s="13" t="s">
        <v>25</v>
      </c>
      <c r="AH2" s="13" t="s">
        <v>26</v>
      </c>
      <c r="AI2" s="13" t="s">
        <v>27</v>
      </c>
      <c r="AJ2" s="13" t="s">
        <v>28</v>
      </c>
      <c r="AK2" s="13" t="s">
        <v>29</v>
      </c>
      <c r="AL2" s="13" t="s">
        <v>30</v>
      </c>
      <c r="AM2" s="13" t="s">
        <v>31</v>
      </c>
      <c r="AN2" s="13" t="s">
        <v>32</v>
      </c>
      <c r="AO2" s="13" t="s">
        <v>33</v>
      </c>
      <c r="AP2" s="13" t="s">
        <v>34</v>
      </c>
      <c r="AQ2" s="13" t="s">
        <v>35</v>
      </c>
      <c r="AR2" s="13" t="s">
        <v>36</v>
      </c>
      <c r="AS2" s="13" t="s">
        <v>5</v>
      </c>
      <c r="AT2" s="14" t="s">
        <v>6</v>
      </c>
    </row>
    <row r="3" spans="2:46" ht="117.95" customHeight="1" x14ac:dyDescent="0.25">
      <c r="B3" s="65"/>
      <c r="C3" s="26" t="s">
        <v>38</v>
      </c>
      <c r="D3" s="9" t="s">
        <v>37</v>
      </c>
      <c r="E3" s="9" t="s">
        <v>44</v>
      </c>
      <c r="F3" s="9" t="s">
        <v>39</v>
      </c>
      <c r="G3" s="9" t="s">
        <v>40</v>
      </c>
      <c r="H3" s="20" t="s">
        <v>41</v>
      </c>
      <c r="I3" s="23">
        <f t="shared" ref="I3:I34" si="0">SUM(O3:AT3)</f>
        <v>24</v>
      </c>
      <c r="J3" s="29">
        <v>185</v>
      </c>
      <c r="K3" s="30">
        <f>I3*J3</f>
        <v>4440</v>
      </c>
      <c r="L3" s="39" t="s">
        <v>42</v>
      </c>
      <c r="M3" s="9" t="s">
        <v>43</v>
      </c>
      <c r="N3" s="40" t="s">
        <v>45</v>
      </c>
      <c r="O3" s="35"/>
      <c r="P3" s="10"/>
      <c r="Q3" s="10"/>
      <c r="R3" s="10"/>
      <c r="S3" s="10"/>
      <c r="T3" s="10">
        <v>24</v>
      </c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2:46" ht="117.95" customHeight="1" x14ac:dyDescent="0.25">
      <c r="B4" s="66"/>
      <c r="C4" s="27" t="s">
        <v>47</v>
      </c>
      <c r="D4" s="2" t="s">
        <v>46</v>
      </c>
      <c r="E4" s="2" t="s">
        <v>44</v>
      </c>
      <c r="F4" s="2" t="s">
        <v>48</v>
      </c>
      <c r="G4" s="2" t="s">
        <v>40</v>
      </c>
      <c r="H4" s="21" t="s">
        <v>41</v>
      </c>
      <c r="I4" s="24">
        <f t="shared" si="0"/>
        <v>20</v>
      </c>
      <c r="J4" s="31">
        <v>280</v>
      </c>
      <c r="K4" s="32">
        <f t="shared" ref="K4:K67" si="1">I4*J4</f>
        <v>5600</v>
      </c>
      <c r="L4" s="41" t="s">
        <v>49</v>
      </c>
      <c r="M4" s="2" t="s">
        <v>43</v>
      </c>
      <c r="N4" s="42" t="s">
        <v>45</v>
      </c>
      <c r="O4" s="36"/>
      <c r="P4" s="8"/>
      <c r="Q4" s="8"/>
      <c r="R4" s="8">
        <v>20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spans="2:46" ht="117.95" customHeight="1" x14ac:dyDescent="0.25">
      <c r="B5" s="66"/>
      <c r="C5" s="27" t="s">
        <v>51</v>
      </c>
      <c r="D5" s="2" t="s">
        <v>50</v>
      </c>
      <c r="E5" s="2" t="s">
        <v>44</v>
      </c>
      <c r="F5" s="2" t="s">
        <v>52</v>
      </c>
      <c r="G5" s="2" t="s">
        <v>54</v>
      </c>
      <c r="H5" s="21" t="s">
        <v>55</v>
      </c>
      <c r="I5" s="24">
        <f t="shared" si="0"/>
        <v>31</v>
      </c>
      <c r="J5" s="31">
        <v>86.99</v>
      </c>
      <c r="K5" s="32">
        <f t="shared" si="1"/>
        <v>2696.69</v>
      </c>
      <c r="L5" s="41" t="s">
        <v>56</v>
      </c>
      <c r="M5" s="2" t="s">
        <v>43</v>
      </c>
      <c r="N5" s="42" t="s">
        <v>57</v>
      </c>
      <c r="O5" s="36"/>
      <c r="P5" s="8"/>
      <c r="Q5" s="8">
        <v>31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</row>
    <row r="6" spans="2:46" ht="117.95" customHeight="1" x14ac:dyDescent="0.25">
      <c r="B6" s="66"/>
      <c r="C6" s="27" t="s">
        <v>59</v>
      </c>
      <c r="D6" s="2" t="s">
        <v>58</v>
      </c>
      <c r="E6" s="2" t="s">
        <v>65</v>
      </c>
      <c r="F6" s="2" t="s">
        <v>48</v>
      </c>
      <c r="G6" s="2" t="s">
        <v>61</v>
      </c>
      <c r="H6" s="21" t="s">
        <v>62</v>
      </c>
      <c r="I6" s="24">
        <f t="shared" si="0"/>
        <v>1</v>
      </c>
      <c r="J6" s="31">
        <v>125</v>
      </c>
      <c r="K6" s="32">
        <f t="shared" si="1"/>
        <v>125</v>
      </c>
      <c r="L6" s="41" t="s">
        <v>63</v>
      </c>
      <c r="M6" s="2" t="s">
        <v>64</v>
      </c>
      <c r="N6" s="42" t="s">
        <v>45</v>
      </c>
      <c r="O6" s="36"/>
      <c r="P6" s="8"/>
      <c r="Q6" s="8"/>
      <c r="R6" s="8">
        <v>1</v>
      </c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spans="2:46" ht="117.95" customHeight="1" x14ac:dyDescent="0.25">
      <c r="B7" s="66"/>
      <c r="C7" s="27" t="s">
        <v>67</v>
      </c>
      <c r="D7" s="2" t="s">
        <v>66</v>
      </c>
      <c r="E7" s="2" t="s">
        <v>44</v>
      </c>
      <c r="F7" s="2" t="s">
        <v>68</v>
      </c>
      <c r="G7" s="2" t="s">
        <v>70</v>
      </c>
      <c r="H7" s="21" t="s">
        <v>71</v>
      </c>
      <c r="I7" s="24">
        <f t="shared" si="0"/>
        <v>199</v>
      </c>
      <c r="J7" s="31">
        <v>95</v>
      </c>
      <c r="K7" s="32">
        <f t="shared" si="1"/>
        <v>18905</v>
      </c>
      <c r="L7" s="41" t="s">
        <v>72</v>
      </c>
      <c r="M7" s="2" t="s">
        <v>43</v>
      </c>
      <c r="N7" s="42" t="s">
        <v>73</v>
      </c>
      <c r="O7" s="36"/>
      <c r="P7" s="8"/>
      <c r="Q7" s="8">
        <v>19</v>
      </c>
      <c r="R7" s="8">
        <v>62</v>
      </c>
      <c r="S7" s="8">
        <v>64</v>
      </c>
      <c r="T7" s="8">
        <v>54</v>
      </c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</row>
    <row r="8" spans="2:46" ht="117.95" customHeight="1" x14ac:dyDescent="0.25">
      <c r="B8" s="66"/>
      <c r="C8" s="27" t="s">
        <v>75</v>
      </c>
      <c r="D8" s="2" t="s">
        <v>74</v>
      </c>
      <c r="E8" s="2" t="s">
        <v>44</v>
      </c>
      <c r="F8" s="2" t="s">
        <v>39</v>
      </c>
      <c r="G8" s="2" t="s">
        <v>70</v>
      </c>
      <c r="H8" s="21" t="s">
        <v>71</v>
      </c>
      <c r="I8" s="24">
        <f t="shared" si="0"/>
        <v>351</v>
      </c>
      <c r="J8" s="31">
        <v>170</v>
      </c>
      <c r="K8" s="32">
        <f t="shared" si="1"/>
        <v>59670</v>
      </c>
      <c r="L8" s="41" t="s">
        <v>76</v>
      </c>
      <c r="M8" s="2" t="s">
        <v>43</v>
      </c>
      <c r="N8" s="42" t="s">
        <v>45</v>
      </c>
      <c r="O8" s="36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>
        <v>85</v>
      </c>
      <c r="AB8" s="8"/>
      <c r="AC8" s="8">
        <v>160</v>
      </c>
      <c r="AD8" s="8">
        <v>27</v>
      </c>
      <c r="AE8" s="8">
        <v>79</v>
      </c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</row>
    <row r="9" spans="2:46" ht="117.95" customHeight="1" x14ac:dyDescent="0.25">
      <c r="B9" s="66"/>
      <c r="C9" s="27" t="s">
        <v>78</v>
      </c>
      <c r="D9" s="2" t="s">
        <v>77</v>
      </c>
      <c r="E9" s="2" t="s">
        <v>44</v>
      </c>
      <c r="F9" s="2" t="s">
        <v>79</v>
      </c>
      <c r="G9" s="2" t="s">
        <v>70</v>
      </c>
      <c r="H9" s="21" t="s">
        <v>71</v>
      </c>
      <c r="I9" s="24">
        <f t="shared" si="0"/>
        <v>163</v>
      </c>
      <c r="J9" s="31">
        <v>195</v>
      </c>
      <c r="K9" s="32">
        <f t="shared" si="1"/>
        <v>31785</v>
      </c>
      <c r="L9" s="41" t="s">
        <v>81</v>
      </c>
      <c r="M9" s="2" t="s">
        <v>43</v>
      </c>
      <c r="N9" s="42" t="s">
        <v>45</v>
      </c>
      <c r="O9" s="36"/>
      <c r="P9" s="8"/>
      <c r="Q9" s="8"/>
      <c r="R9" s="8"/>
      <c r="S9" s="8"/>
      <c r="T9" s="8"/>
      <c r="U9" s="8"/>
      <c r="V9" s="8"/>
      <c r="W9" s="8"/>
      <c r="X9" s="8"/>
      <c r="Y9" s="8">
        <v>21</v>
      </c>
      <c r="Z9" s="8">
        <v>87</v>
      </c>
      <c r="AA9" s="8">
        <v>55</v>
      </c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spans="2:46" ht="117.95" customHeight="1" x14ac:dyDescent="0.25">
      <c r="B10" s="66"/>
      <c r="C10" s="27" t="s">
        <v>83</v>
      </c>
      <c r="D10" s="2" t="s">
        <v>82</v>
      </c>
      <c r="E10" s="2" t="s">
        <v>44</v>
      </c>
      <c r="F10" s="2" t="s">
        <v>84</v>
      </c>
      <c r="G10" s="2" t="s">
        <v>70</v>
      </c>
      <c r="H10" s="21" t="s">
        <v>71</v>
      </c>
      <c r="I10" s="24">
        <f t="shared" si="0"/>
        <v>158</v>
      </c>
      <c r="J10" s="31">
        <v>195</v>
      </c>
      <c r="K10" s="32">
        <f t="shared" si="1"/>
        <v>30810</v>
      </c>
      <c r="L10" s="41" t="s">
        <v>81</v>
      </c>
      <c r="M10" s="2" t="s">
        <v>43</v>
      </c>
      <c r="N10" s="42" t="s">
        <v>45</v>
      </c>
      <c r="O10" s="36"/>
      <c r="P10" s="8"/>
      <c r="Q10" s="8"/>
      <c r="R10" s="8"/>
      <c r="S10" s="8"/>
      <c r="T10" s="8"/>
      <c r="U10" s="8"/>
      <c r="V10" s="8"/>
      <c r="W10" s="8"/>
      <c r="X10" s="8"/>
      <c r="Y10" s="8"/>
      <c r="Z10" s="8">
        <v>56</v>
      </c>
      <c r="AA10" s="8">
        <v>29</v>
      </c>
      <c r="AB10" s="8"/>
      <c r="AC10" s="8">
        <v>73</v>
      </c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2:46" ht="117.95" customHeight="1" x14ac:dyDescent="0.25">
      <c r="B11" s="66"/>
      <c r="C11" s="27" t="s">
        <v>86</v>
      </c>
      <c r="D11" s="2" t="s">
        <v>85</v>
      </c>
      <c r="E11" s="2" t="s">
        <v>44</v>
      </c>
      <c r="F11" s="2" t="s">
        <v>79</v>
      </c>
      <c r="G11" s="2" t="s">
        <v>70</v>
      </c>
      <c r="H11" s="21" t="s">
        <v>71</v>
      </c>
      <c r="I11" s="24">
        <f t="shared" si="0"/>
        <v>61</v>
      </c>
      <c r="J11" s="31">
        <v>180</v>
      </c>
      <c r="K11" s="32">
        <f t="shared" si="1"/>
        <v>10980</v>
      </c>
      <c r="L11" s="41" t="s">
        <v>87</v>
      </c>
      <c r="M11" s="2" t="s">
        <v>43</v>
      </c>
      <c r="N11" s="42" t="s">
        <v>45</v>
      </c>
      <c r="O11" s="36"/>
      <c r="P11" s="8"/>
      <c r="Q11" s="8">
        <v>41</v>
      </c>
      <c r="R11" s="8">
        <v>20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spans="2:46" ht="117.95" customHeight="1" x14ac:dyDescent="0.25">
      <c r="B12" s="66"/>
      <c r="C12" s="27" t="s">
        <v>89</v>
      </c>
      <c r="D12" s="2" t="s">
        <v>88</v>
      </c>
      <c r="E12" s="2" t="s">
        <v>44</v>
      </c>
      <c r="F12" s="2" t="s">
        <v>53</v>
      </c>
      <c r="G12" s="2" t="s">
        <v>70</v>
      </c>
      <c r="H12" s="21" t="s">
        <v>71</v>
      </c>
      <c r="I12" s="24">
        <f t="shared" si="0"/>
        <v>69</v>
      </c>
      <c r="J12" s="31">
        <v>120</v>
      </c>
      <c r="K12" s="32">
        <f t="shared" si="1"/>
        <v>8280</v>
      </c>
      <c r="L12" s="41" t="s">
        <v>90</v>
      </c>
      <c r="M12" s="2" t="s">
        <v>43</v>
      </c>
      <c r="N12" s="42" t="s">
        <v>45</v>
      </c>
      <c r="O12" s="36"/>
      <c r="P12" s="8"/>
      <c r="Q12" s="8"/>
      <c r="R12" s="8"/>
      <c r="S12" s="8"/>
      <c r="T12" s="8"/>
      <c r="U12" s="8"/>
      <c r="V12" s="8"/>
      <c r="W12" s="8"/>
      <c r="X12" s="8"/>
      <c r="Y12" s="8">
        <v>12</v>
      </c>
      <c r="Z12" s="8"/>
      <c r="AA12" s="8"/>
      <c r="AB12" s="8"/>
      <c r="AC12" s="8">
        <v>57</v>
      </c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2:46" ht="117.95" customHeight="1" x14ac:dyDescent="0.25">
      <c r="B13" s="66"/>
      <c r="C13" s="27" t="s">
        <v>92</v>
      </c>
      <c r="D13" s="2" t="s">
        <v>91</v>
      </c>
      <c r="E13" s="2" t="s">
        <v>44</v>
      </c>
      <c r="F13" s="2" t="s">
        <v>93</v>
      </c>
      <c r="G13" s="2" t="s">
        <v>70</v>
      </c>
      <c r="H13" s="21" t="s">
        <v>71</v>
      </c>
      <c r="I13" s="24">
        <f t="shared" si="0"/>
        <v>88</v>
      </c>
      <c r="J13" s="31">
        <v>195</v>
      </c>
      <c r="K13" s="32">
        <f t="shared" si="1"/>
        <v>17160</v>
      </c>
      <c r="L13" s="41" t="s">
        <v>81</v>
      </c>
      <c r="M13" s="2" t="s">
        <v>43</v>
      </c>
      <c r="N13" s="42" t="s">
        <v>45</v>
      </c>
      <c r="O13" s="36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>
        <v>38</v>
      </c>
      <c r="AB13" s="8"/>
      <c r="AC13" s="8">
        <v>50</v>
      </c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2:46" ht="117.95" customHeight="1" x14ac:dyDescent="0.25">
      <c r="B14" s="66"/>
      <c r="C14" s="27" t="s">
        <v>96</v>
      </c>
      <c r="D14" s="2" t="s">
        <v>95</v>
      </c>
      <c r="E14" s="2" t="s">
        <v>44</v>
      </c>
      <c r="F14" s="2" t="s">
        <v>60</v>
      </c>
      <c r="G14" s="2" t="s">
        <v>70</v>
      </c>
      <c r="H14" s="21" t="s">
        <v>71</v>
      </c>
      <c r="I14" s="24">
        <f t="shared" si="0"/>
        <v>8</v>
      </c>
      <c r="J14" s="31">
        <v>195</v>
      </c>
      <c r="K14" s="32">
        <f t="shared" si="1"/>
        <v>1560</v>
      </c>
      <c r="L14" s="41" t="s">
        <v>97</v>
      </c>
      <c r="M14" s="2" t="s">
        <v>43</v>
      </c>
      <c r="N14" s="42" t="s">
        <v>98</v>
      </c>
      <c r="O14" s="36"/>
      <c r="P14" s="8"/>
      <c r="Q14" s="8"/>
      <c r="R14" s="8"/>
      <c r="S14" s="8"/>
      <c r="T14" s="8"/>
      <c r="U14" s="8"/>
      <c r="V14" s="8"/>
      <c r="W14" s="8"/>
      <c r="X14" s="8"/>
      <c r="Y14" s="8">
        <v>6</v>
      </c>
      <c r="Z14" s="8">
        <v>2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spans="2:46" ht="117.95" customHeight="1" x14ac:dyDescent="0.25">
      <c r="B15" s="66"/>
      <c r="C15" s="27" t="s">
        <v>100</v>
      </c>
      <c r="D15" s="2" t="s">
        <v>99</v>
      </c>
      <c r="E15" s="2" t="s">
        <v>44</v>
      </c>
      <c r="F15" s="2" t="s">
        <v>101</v>
      </c>
      <c r="G15" s="2" t="s">
        <v>70</v>
      </c>
      <c r="H15" s="21" t="s">
        <v>71</v>
      </c>
      <c r="I15" s="24">
        <f t="shared" si="0"/>
        <v>56</v>
      </c>
      <c r="J15" s="31">
        <v>128</v>
      </c>
      <c r="K15" s="32">
        <f t="shared" si="1"/>
        <v>7168</v>
      </c>
      <c r="L15" s="41" t="s">
        <v>102</v>
      </c>
      <c r="M15" s="2" t="s">
        <v>43</v>
      </c>
      <c r="N15" s="42" t="s">
        <v>45</v>
      </c>
      <c r="O15" s="36"/>
      <c r="P15" s="8"/>
      <c r="Q15" s="8"/>
      <c r="R15" s="8">
        <v>56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spans="2:46" ht="117.95" customHeight="1" x14ac:dyDescent="0.25">
      <c r="B16" s="66"/>
      <c r="C16" s="27" t="s">
        <v>104</v>
      </c>
      <c r="D16" s="2" t="s">
        <v>103</v>
      </c>
      <c r="E16" s="2" t="s">
        <v>44</v>
      </c>
      <c r="F16" s="2" t="s">
        <v>105</v>
      </c>
      <c r="G16" s="2" t="s">
        <v>70</v>
      </c>
      <c r="H16" s="21" t="s">
        <v>71</v>
      </c>
      <c r="I16" s="24">
        <f t="shared" si="0"/>
        <v>58</v>
      </c>
      <c r="J16" s="31">
        <v>134</v>
      </c>
      <c r="K16" s="32">
        <f t="shared" si="1"/>
        <v>7772</v>
      </c>
      <c r="L16" s="41" t="s">
        <v>106</v>
      </c>
      <c r="M16" s="2" t="s">
        <v>107</v>
      </c>
      <c r="N16" s="42" t="s">
        <v>57</v>
      </c>
      <c r="O16" s="36"/>
      <c r="P16" s="8"/>
      <c r="Q16" s="8"/>
      <c r="R16" s="8"/>
      <c r="S16" s="8"/>
      <c r="T16" s="8">
        <v>58</v>
      </c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spans="2:46" ht="117.95" customHeight="1" x14ac:dyDescent="0.25">
      <c r="B17" s="66"/>
      <c r="C17" s="27" t="s">
        <v>109</v>
      </c>
      <c r="D17" s="2" t="s">
        <v>108</v>
      </c>
      <c r="E17" s="2" t="s">
        <v>44</v>
      </c>
      <c r="F17" s="2" t="s">
        <v>60</v>
      </c>
      <c r="G17" s="2" t="s">
        <v>70</v>
      </c>
      <c r="H17" s="21" t="s">
        <v>71</v>
      </c>
      <c r="I17" s="24">
        <f t="shared" si="0"/>
        <v>68</v>
      </c>
      <c r="J17" s="31">
        <v>118</v>
      </c>
      <c r="K17" s="32">
        <f t="shared" si="1"/>
        <v>8024</v>
      </c>
      <c r="L17" s="41" t="s">
        <v>110</v>
      </c>
      <c r="M17" s="2" t="s">
        <v>111</v>
      </c>
      <c r="N17" s="42" t="s">
        <v>45</v>
      </c>
      <c r="O17" s="36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>
        <v>68</v>
      </c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spans="2:46" ht="117.95" customHeight="1" x14ac:dyDescent="0.25">
      <c r="B18" s="66"/>
      <c r="C18" s="27" t="s">
        <v>113</v>
      </c>
      <c r="D18" s="2" t="s">
        <v>112</v>
      </c>
      <c r="E18" s="2" t="s">
        <v>44</v>
      </c>
      <c r="F18" s="2" t="s">
        <v>48</v>
      </c>
      <c r="G18" s="2" t="s">
        <v>70</v>
      </c>
      <c r="H18" s="21" t="s">
        <v>71</v>
      </c>
      <c r="I18" s="24">
        <f t="shared" si="0"/>
        <v>1</v>
      </c>
      <c r="J18" s="31">
        <v>39</v>
      </c>
      <c r="K18" s="32">
        <f t="shared" si="1"/>
        <v>39</v>
      </c>
      <c r="L18" s="41" t="s">
        <v>114</v>
      </c>
      <c r="M18" s="2" t="s">
        <v>43</v>
      </c>
      <c r="N18" s="42" t="s">
        <v>73</v>
      </c>
      <c r="O18" s="36"/>
      <c r="P18" s="8"/>
      <c r="Q18" s="8">
        <v>1</v>
      </c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2:46" ht="117.95" customHeight="1" x14ac:dyDescent="0.25">
      <c r="B19" s="66"/>
      <c r="C19" s="27" t="s">
        <v>116</v>
      </c>
      <c r="D19" s="2" t="s">
        <v>115</v>
      </c>
      <c r="E19" s="2" t="s">
        <v>44</v>
      </c>
      <c r="F19" s="2" t="s">
        <v>117</v>
      </c>
      <c r="G19" s="2" t="s">
        <v>70</v>
      </c>
      <c r="H19" s="21" t="s">
        <v>71</v>
      </c>
      <c r="I19" s="24">
        <f t="shared" si="0"/>
        <v>31</v>
      </c>
      <c r="J19" s="31">
        <v>35</v>
      </c>
      <c r="K19" s="32">
        <f t="shared" si="1"/>
        <v>1085</v>
      </c>
      <c r="L19" s="41" t="s">
        <v>118</v>
      </c>
      <c r="M19" s="2" t="s">
        <v>43</v>
      </c>
      <c r="N19" s="42" t="s">
        <v>73</v>
      </c>
      <c r="O19" s="36"/>
      <c r="P19" s="8"/>
      <c r="Q19" s="8">
        <v>31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2:46" ht="117.95" customHeight="1" x14ac:dyDescent="0.25">
      <c r="B20" s="66"/>
      <c r="C20" s="27" t="s">
        <v>120</v>
      </c>
      <c r="D20" s="2" t="s">
        <v>119</v>
      </c>
      <c r="E20" s="2" t="s">
        <v>44</v>
      </c>
      <c r="F20" s="2" t="s">
        <v>121</v>
      </c>
      <c r="G20" s="2" t="s">
        <v>70</v>
      </c>
      <c r="H20" s="21" t="s">
        <v>71</v>
      </c>
      <c r="I20" s="24">
        <f t="shared" si="0"/>
        <v>43</v>
      </c>
      <c r="J20" s="31">
        <v>50</v>
      </c>
      <c r="K20" s="32">
        <f t="shared" si="1"/>
        <v>2150</v>
      </c>
      <c r="L20" s="41" t="s">
        <v>122</v>
      </c>
      <c r="M20" s="2" t="s">
        <v>43</v>
      </c>
      <c r="N20" s="42" t="s">
        <v>57</v>
      </c>
      <c r="O20" s="36"/>
      <c r="P20" s="8">
        <v>43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2:46" ht="117.95" customHeight="1" x14ac:dyDescent="0.25">
      <c r="B21" s="66"/>
      <c r="C21" s="27" t="s">
        <v>124</v>
      </c>
      <c r="D21" s="2" t="s">
        <v>123</v>
      </c>
      <c r="E21" s="2" t="s">
        <v>44</v>
      </c>
      <c r="F21" s="2" t="s">
        <v>125</v>
      </c>
      <c r="G21" s="2" t="s">
        <v>70</v>
      </c>
      <c r="H21" s="21" t="s">
        <v>71</v>
      </c>
      <c r="I21" s="24">
        <f t="shared" si="0"/>
        <v>1</v>
      </c>
      <c r="J21" s="31">
        <v>65.650000000000006</v>
      </c>
      <c r="K21" s="32">
        <f t="shared" si="1"/>
        <v>65.650000000000006</v>
      </c>
      <c r="L21" s="41" t="s">
        <v>126</v>
      </c>
      <c r="M21" s="2" t="s">
        <v>43</v>
      </c>
      <c r="N21" s="42" t="s">
        <v>45</v>
      </c>
      <c r="O21" s="36"/>
      <c r="P21" s="8"/>
      <c r="Q21" s="8"/>
      <c r="R21" s="8"/>
      <c r="S21" s="8">
        <v>1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2:46" ht="117.95" customHeight="1" x14ac:dyDescent="0.25">
      <c r="B22" s="66"/>
      <c r="C22" s="27" t="s">
        <v>128</v>
      </c>
      <c r="D22" s="2" t="s">
        <v>127</v>
      </c>
      <c r="E22" s="2" t="s">
        <v>44</v>
      </c>
      <c r="F22" s="2" t="s">
        <v>94</v>
      </c>
      <c r="G22" s="2" t="s">
        <v>70</v>
      </c>
      <c r="H22" s="21" t="s">
        <v>71</v>
      </c>
      <c r="I22" s="24">
        <f t="shared" si="0"/>
        <v>30</v>
      </c>
      <c r="J22" s="31">
        <v>161</v>
      </c>
      <c r="K22" s="32">
        <f t="shared" si="1"/>
        <v>4830</v>
      </c>
      <c r="L22" s="41" t="s">
        <v>43</v>
      </c>
      <c r="M22" s="2" t="s">
        <v>43</v>
      </c>
      <c r="N22" s="42" t="s">
        <v>43</v>
      </c>
      <c r="O22" s="36"/>
      <c r="P22" s="8"/>
      <c r="Q22" s="8"/>
      <c r="R22" s="8"/>
      <c r="S22" s="8"/>
      <c r="T22" s="8"/>
      <c r="U22" s="8"/>
      <c r="V22" s="8"/>
      <c r="W22" s="8"/>
      <c r="X22" s="8"/>
      <c r="Y22" s="8"/>
      <c r="Z22" s="8">
        <v>30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2:46" ht="117.95" customHeight="1" x14ac:dyDescent="0.25">
      <c r="B23" s="66"/>
      <c r="C23" s="27" t="s">
        <v>130</v>
      </c>
      <c r="D23" s="2" t="s">
        <v>129</v>
      </c>
      <c r="E23" s="2" t="s">
        <v>44</v>
      </c>
      <c r="F23" s="2" t="s">
        <v>131</v>
      </c>
      <c r="G23" s="2" t="s">
        <v>70</v>
      </c>
      <c r="H23" s="21" t="s">
        <v>71</v>
      </c>
      <c r="I23" s="24">
        <f t="shared" si="0"/>
        <v>1</v>
      </c>
      <c r="J23" s="31">
        <v>170</v>
      </c>
      <c r="K23" s="32">
        <f t="shared" si="1"/>
        <v>170</v>
      </c>
      <c r="L23" s="41" t="s">
        <v>81</v>
      </c>
      <c r="M23" s="2" t="s">
        <v>43</v>
      </c>
      <c r="N23" s="42" t="s">
        <v>57</v>
      </c>
      <c r="O23" s="36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>
        <v>1</v>
      </c>
      <c r="AM23" s="8"/>
      <c r="AN23" s="8"/>
      <c r="AO23" s="8"/>
      <c r="AP23" s="8"/>
      <c r="AQ23" s="8"/>
      <c r="AR23" s="8"/>
      <c r="AS23" s="8"/>
      <c r="AT23" s="8"/>
    </row>
    <row r="24" spans="2:46" ht="117.95" customHeight="1" x14ac:dyDescent="0.25">
      <c r="B24" s="66"/>
      <c r="C24" s="27" t="s">
        <v>133</v>
      </c>
      <c r="D24" s="2" t="s">
        <v>132</v>
      </c>
      <c r="E24" s="2" t="s">
        <v>44</v>
      </c>
      <c r="F24" s="2" t="s">
        <v>94</v>
      </c>
      <c r="G24" s="2" t="s">
        <v>70</v>
      </c>
      <c r="H24" s="21" t="s">
        <v>71</v>
      </c>
      <c r="I24" s="24">
        <f t="shared" si="0"/>
        <v>2</v>
      </c>
      <c r="J24" s="31">
        <v>173.09</v>
      </c>
      <c r="K24" s="32">
        <f t="shared" si="1"/>
        <v>346.18</v>
      </c>
      <c r="L24" s="41" t="s">
        <v>81</v>
      </c>
      <c r="M24" s="2" t="s">
        <v>43</v>
      </c>
      <c r="N24" s="42" t="s">
        <v>45</v>
      </c>
      <c r="O24" s="36"/>
      <c r="P24" s="8"/>
      <c r="Q24" s="8"/>
      <c r="R24" s="8"/>
      <c r="S24" s="8"/>
      <c r="T24" s="8"/>
      <c r="U24" s="8"/>
      <c r="V24" s="8"/>
      <c r="W24" s="8"/>
      <c r="X24" s="8">
        <v>2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</row>
    <row r="25" spans="2:46" ht="117.95" customHeight="1" x14ac:dyDescent="0.25">
      <c r="B25" s="66"/>
      <c r="C25" s="27" t="s">
        <v>135</v>
      </c>
      <c r="D25" s="2" t="s">
        <v>134</v>
      </c>
      <c r="E25" s="2" t="s">
        <v>44</v>
      </c>
      <c r="F25" s="2" t="s">
        <v>136</v>
      </c>
      <c r="G25" s="2" t="s">
        <v>70</v>
      </c>
      <c r="H25" s="21" t="s">
        <v>71</v>
      </c>
      <c r="I25" s="24">
        <f t="shared" si="0"/>
        <v>1</v>
      </c>
      <c r="J25" s="31">
        <v>255</v>
      </c>
      <c r="K25" s="32">
        <f t="shared" si="1"/>
        <v>255</v>
      </c>
      <c r="L25" s="41" t="s">
        <v>137</v>
      </c>
      <c r="M25" s="2" t="s">
        <v>43</v>
      </c>
      <c r="N25" s="42" t="s">
        <v>45</v>
      </c>
      <c r="O25" s="36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>
        <v>1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spans="2:46" ht="117.95" customHeight="1" x14ac:dyDescent="0.25">
      <c r="B26" s="66"/>
      <c r="C26" s="27" t="s">
        <v>139</v>
      </c>
      <c r="D26" s="2" t="s">
        <v>138</v>
      </c>
      <c r="E26" s="2" t="s">
        <v>44</v>
      </c>
      <c r="F26" s="2" t="s">
        <v>94</v>
      </c>
      <c r="G26" s="2" t="s">
        <v>70</v>
      </c>
      <c r="H26" s="21" t="s">
        <v>71</v>
      </c>
      <c r="I26" s="24">
        <f t="shared" si="0"/>
        <v>1</v>
      </c>
      <c r="J26" s="31">
        <v>233</v>
      </c>
      <c r="K26" s="32">
        <f t="shared" si="1"/>
        <v>233</v>
      </c>
      <c r="L26" s="41" t="s">
        <v>140</v>
      </c>
      <c r="M26" s="2" t="s">
        <v>43</v>
      </c>
      <c r="N26" s="42" t="s">
        <v>45</v>
      </c>
      <c r="O26" s="36"/>
      <c r="P26" s="8"/>
      <c r="Q26" s="8"/>
      <c r="R26" s="8"/>
      <c r="S26" s="8"/>
      <c r="T26" s="8"/>
      <c r="U26" s="8"/>
      <c r="V26" s="8"/>
      <c r="W26" s="8"/>
      <c r="X26" s="8"/>
      <c r="Y26" s="8">
        <v>1</v>
      </c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spans="2:46" ht="117.95" customHeight="1" x14ac:dyDescent="0.25">
      <c r="B27" s="66"/>
      <c r="C27" s="27" t="s">
        <v>142</v>
      </c>
      <c r="D27" s="2" t="s">
        <v>141</v>
      </c>
      <c r="E27" s="2" t="s">
        <v>44</v>
      </c>
      <c r="F27" s="2" t="s">
        <v>143</v>
      </c>
      <c r="G27" s="2" t="s">
        <v>70</v>
      </c>
      <c r="H27" s="21" t="s">
        <v>71</v>
      </c>
      <c r="I27" s="24">
        <f t="shared" si="0"/>
        <v>4</v>
      </c>
      <c r="J27" s="31">
        <v>140</v>
      </c>
      <c r="K27" s="32">
        <f t="shared" si="1"/>
        <v>560</v>
      </c>
      <c r="L27" s="41" t="s">
        <v>90</v>
      </c>
      <c r="M27" s="2" t="s">
        <v>43</v>
      </c>
      <c r="N27" s="42" t="s">
        <v>45</v>
      </c>
      <c r="O27" s="36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>
        <v>4</v>
      </c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spans="2:46" ht="117.95" customHeight="1" x14ac:dyDescent="0.25">
      <c r="B28" s="66"/>
      <c r="C28" s="27" t="s">
        <v>146</v>
      </c>
      <c r="D28" s="2" t="s">
        <v>145</v>
      </c>
      <c r="E28" s="2" t="s">
        <v>44</v>
      </c>
      <c r="F28" s="2" t="s">
        <v>60</v>
      </c>
      <c r="G28" s="2" t="s">
        <v>70</v>
      </c>
      <c r="H28" s="21" t="s">
        <v>71</v>
      </c>
      <c r="I28" s="24">
        <f t="shared" si="0"/>
        <v>2</v>
      </c>
      <c r="J28" s="31">
        <v>130</v>
      </c>
      <c r="K28" s="32">
        <f t="shared" si="1"/>
        <v>260</v>
      </c>
      <c r="L28" s="41" t="s">
        <v>90</v>
      </c>
      <c r="M28" s="2" t="s">
        <v>147</v>
      </c>
      <c r="N28" s="42" t="s">
        <v>45</v>
      </c>
      <c r="O28" s="36"/>
      <c r="P28" s="8"/>
      <c r="Q28" s="8"/>
      <c r="R28" s="8"/>
      <c r="S28" s="8"/>
      <c r="T28" s="8"/>
      <c r="U28" s="8"/>
      <c r="V28" s="8"/>
      <c r="W28" s="8"/>
      <c r="X28" s="8"/>
      <c r="Y28" s="8">
        <v>2</v>
      </c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</row>
    <row r="29" spans="2:46" ht="117.95" customHeight="1" x14ac:dyDescent="0.25">
      <c r="B29" s="66"/>
      <c r="C29" s="27" t="s">
        <v>149</v>
      </c>
      <c r="D29" s="2" t="s">
        <v>148</v>
      </c>
      <c r="E29" s="2" t="s">
        <v>44</v>
      </c>
      <c r="F29" s="2" t="s">
        <v>94</v>
      </c>
      <c r="G29" s="2" t="s">
        <v>70</v>
      </c>
      <c r="H29" s="21" t="s">
        <v>71</v>
      </c>
      <c r="I29" s="24">
        <f t="shared" si="0"/>
        <v>6</v>
      </c>
      <c r="J29" s="31">
        <v>152.79</v>
      </c>
      <c r="K29" s="32">
        <f t="shared" si="1"/>
        <v>916.74</v>
      </c>
      <c r="L29" s="41" t="s">
        <v>81</v>
      </c>
      <c r="M29" s="2" t="s">
        <v>43</v>
      </c>
      <c r="N29" s="42" t="s">
        <v>73</v>
      </c>
      <c r="O29" s="36"/>
      <c r="P29" s="8"/>
      <c r="Q29" s="8"/>
      <c r="R29" s="8"/>
      <c r="S29" s="8"/>
      <c r="T29" s="8"/>
      <c r="U29" s="8"/>
      <c r="V29" s="8"/>
      <c r="W29" s="8"/>
      <c r="X29" s="8"/>
      <c r="Y29" s="8"/>
      <c r="Z29" s="8">
        <v>6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spans="2:46" ht="117.95" customHeight="1" x14ac:dyDescent="0.25">
      <c r="B30" s="66"/>
      <c r="C30" s="27" t="s">
        <v>150</v>
      </c>
      <c r="D30" s="2" t="s">
        <v>91</v>
      </c>
      <c r="E30" s="2" t="s">
        <v>44</v>
      </c>
      <c r="F30" s="2" t="s">
        <v>84</v>
      </c>
      <c r="G30" s="2" t="s">
        <v>70</v>
      </c>
      <c r="H30" s="21" t="s">
        <v>71</v>
      </c>
      <c r="I30" s="24">
        <f t="shared" si="0"/>
        <v>31</v>
      </c>
      <c r="J30" s="31">
        <v>195</v>
      </c>
      <c r="K30" s="32">
        <f t="shared" si="1"/>
        <v>6045</v>
      </c>
      <c r="L30" s="41" t="s">
        <v>81</v>
      </c>
      <c r="M30" s="2" t="s">
        <v>43</v>
      </c>
      <c r="N30" s="42" t="s">
        <v>45</v>
      </c>
      <c r="O30" s="36"/>
      <c r="P30" s="8"/>
      <c r="Q30" s="8"/>
      <c r="R30" s="8"/>
      <c r="S30" s="8"/>
      <c r="T30" s="8"/>
      <c r="U30" s="8"/>
      <c r="V30" s="8"/>
      <c r="W30" s="8"/>
      <c r="X30" s="8"/>
      <c r="Y30" s="8"/>
      <c r="Z30" s="8">
        <v>31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</row>
    <row r="31" spans="2:46" ht="117.95" customHeight="1" x14ac:dyDescent="0.25">
      <c r="B31" s="66"/>
      <c r="C31" s="27" t="s">
        <v>152</v>
      </c>
      <c r="D31" s="2" t="s">
        <v>151</v>
      </c>
      <c r="E31" s="2" t="s">
        <v>44</v>
      </c>
      <c r="F31" s="2" t="s">
        <v>60</v>
      </c>
      <c r="G31" s="2" t="s">
        <v>70</v>
      </c>
      <c r="H31" s="21" t="s">
        <v>71</v>
      </c>
      <c r="I31" s="24">
        <f t="shared" si="0"/>
        <v>19</v>
      </c>
      <c r="J31" s="31">
        <v>225</v>
      </c>
      <c r="K31" s="32">
        <f t="shared" si="1"/>
        <v>4275</v>
      </c>
      <c r="L31" s="41" t="s">
        <v>81</v>
      </c>
      <c r="M31" s="2" t="s">
        <v>43</v>
      </c>
      <c r="N31" s="42" t="s">
        <v>45</v>
      </c>
      <c r="O31" s="36"/>
      <c r="P31" s="8"/>
      <c r="Q31" s="8"/>
      <c r="R31" s="8"/>
      <c r="S31" s="8"/>
      <c r="T31" s="8"/>
      <c r="U31" s="8"/>
      <c r="V31" s="8"/>
      <c r="W31" s="8"/>
      <c r="X31" s="8"/>
      <c r="Y31" s="8"/>
      <c r="Z31" s="8">
        <v>19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</row>
    <row r="32" spans="2:46" ht="117.95" customHeight="1" x14ac:dyDescent="0.25">
      <c r="B32" s="66"/>
      <c r="C32" s="27" t="s">
        <v>153</v>
      </c>
      <c r="D32" s="2" t="s">
        <v>37</v>
      </c>
      <c r="E32" s="2" t="s">
        <v>44</v>
      </c>
      <c r="F32" s="2" t="s">
        <v>154</v>
      </c>
      <c r="G32" s="2" t="s">
        <v>70</v>
      </c>
      <c r="H32" s="21" t="s">
        <v>71</v>
      </c>
      <c r="I32" s="24">
        <f t="shared" si="0"/>
        <v>54</v>
      </c>
      <c r="J32" s="31">
        <v>185</v>
      </c>
      <c r="K32" s="32">
        <f t="shared" si="1"/>
        <v>9990</v>
      </c>
      <c r="L32" s="41" t="s">
        <v>42</v>
      </c>
      <c r="M32" s="2" t="s">
        <v>43</v>
      </c>
      <c r="N32" s="42" t="s">
        <v>45</v>
      </c>
      <c r="O32" s="36"/>
      <c r="P32" s="8"/>
      <c r="Q32" s="8"/>
      <c r="R32" s="8"/>
      <c r="S32" s="8"/>
      <c r="T32" s="8">
        <v>54</v>
      </c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</row>
    <row r="33" spans="2:46" ht="117.95" customHeight="1" x14ac:dyDescent="0.25">
      <c r="B33" s="66"/>
      <c r="C33" s="27" t="s">
        <v>156</v>
      </c>
      <c r="D33" s="2" t="s">
        <v>155</v>
      </c>
      <c r="E33" s="2" t="s">
        <v>44</v>
      </c>
      <c r="F33" s="2" t="s">
        <v>80</v>
      </c>
      <c r="G33" s="2" t="s">
        <v>70</v>
      </c>
      <c r="H33" s="21" t="s">
        <v>71</v>
      </c>
      <c r="I33" s="24">
        <f t="shared" si="0"/>
        <v>2</v>
      </c>
      <c r="J33" s="31">
        <v>204</v>
      </c>
      <c r="K33" s="32">
        <f t="shared" si="1"/>
        <v>408</v>
      </c>
      <c r="L33" s="41" t="s">
        <v>157</v>
      </c>
      <c r="M33" s="2" t="s">
        <v>43</v>
      </c>
      <c r="N33" s="42" t="s">
        <v>73</v>
      </c>
      <c r="O33" s="36"/>
      <c r="P33" s="8"/>
      <c r="Q33" s="8"/>
      <c r="R33" s="8"/>
      <c r="S33" s="8">
        <v>2</v>
      </c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spans="2:46" ht="117.95" customHeight="1" x14ac:dyDescent="0.25">
      <c r="B34" s="66"/>
      <c r="C34" s="27" t="s">
        <v>159</v>
      </c>
      <c r="D34" s="2" t="s">
        <v>158</v>
      </c>
      <c r="E34" s="2" t="s">
        <v>65</v>
      </c>
      <c r="F34" s="2" t="s">
        <v>160</v>
      </c>
      <c r="G34" s="2" t="s">
        <v>70</v>
      </c>
      <c r="H34" s="21" t="s">
        <v>161</v>
      </c>
      <c r="I34" s="24">
        <f t="shared" si="0"/>
        <v>1</v>
      </c>
      <c r="J34" s="31">
        <v>141.99</v>
      </c>
      <c r="K34" s="32">
        <f t="shared" si="1"/>
        <v>141.99</v>
      </c>
      <c r="L34" s="41" t="s">
        <v>162</v>
      </c>
      <c r="M34" s="2" t="s">
        <v>43</v>
      </c>
      <c r="N34" s="42" t="s">
        <v>73</v>
      </c>
      <c r="O34" s="36"/>
      <c r="P34" s="8"/>
      <c r="Q34" s="8"/>
      <c r="R34" s="8">
        <v>1</v>
      </c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</row>
    <row r="35" spans="2:46" ht="117.95" customHeight="1" x14ac:dyDescent="0.25">
      <c r="B35" s="66"/>
      <c r="C35" s="27" t="s">
        <v>164</v>
      </c>
      <c r="D35" s="2" t="s">
        <v>163</v>
      </c>
      <c r="E35" s="2" t="s">
        <v>44</v>
      </c>
      <c r="F35" s="2" t="s">
        <v>48</v>
      </c>
      <c r="G35" s="2" t="s">
        <v>165</v>
      </c>
      <c r="H35" s="21" t="s">
        <v>166</v>
      </c>
      <c r="I35" s="24">
        <f t="shared" ref="I35:I66" si="2">SUM(O35:AT35)</f>
        <v>125</v>
      </c>
      <c r="J35" s="31">
        <v>298</v>
      </c>
      <c r="K35" s="32">
        <f t="shared" si="1"/>
        <v>37250</v>
      </c>
      <c r="L35" s="41" t="s">
        <v>167</v>
      </c>
      <c r="M35" s="2" t="s">
        <v>43</v>
      </c>
      <c r="N35" s="42" t="s">
        <v>73</v>
      </c>
      <c r="O35" s="36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>
        <v>53</v>
      </c>
      <c r="AB35" s="8"/>
      <c r="AC35" s="8">
        <v>50</v>
      </c>
      <c r="AD35" s="8"/>
      <c r="AE35" s="8">
        <v>22</v>
      </c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spans="2:46" ht="117.95" customHeight="1" x14ac:dyDescent="0.25">
      <c r="B36" s="66"/>
      <c r="C36" s="27" t="s">
        <v>169</v>
      </c>
      <c r="D36" s="2" t="s">
        <v>168</v>
      </c>
      <c r="E36" s="2" t="s">
        <v>44</v>
      </c>
      <c r="F36" s="2" t="s">
        <v>60</v>
      </c>
      <c r="G36" s="2" t="s">
        <v>165</v>
      </c>
      <c r="H36" s="21" t="s">
        <v>166</v>
      </c>
      <c r="I36" s="24">
        <f t="shared" si="2"/>
        <v>94</v>
      </c>
      <c r="J36" s="31">
        <v>248</v>
      </c>
      <c r="K36" s="32">
        <f t="shared" si="1"/>
        <v>23312</v>
      </c>
      <c r="L36" s="41" t="s">
        <v>140</v>
      </c>
      <c r="M36" s="2" t="s">
        <v>43</v>
      </c>
      <c r="N36" s="42" t="s">
        <v>45</v>
      </c>
      <c r="O36" s="36"/>
      <c r="P36" s="8"/>
      <c r="Q36" s="8"/>
      <c r="R36" s="8"/>
      <c r="S36" s="8"/>
      <c r="T36" s="8"/>
      <c r="U36" s="8"/>
      <c r="V36" s="8"/>
      <c r="W36" s="8"/>
      <c r="X36" s="8"/>
      <c r="Y36" s="8">
        <v>10</v>
      </c>
      <c r="Z36" s="8"/>
      <c r="AA36" s="8"/>
      <c r="AB36" s="8"/>
      <c r="AC36" s="8"/>
      <c r="AD36" s="8"/>
      <c r="AE36" s="8"/>
      <c r="AF36" s="8">
        <v>44</v>
      </c>
      <c r="AG36" s="8">
        <v>40</v>
      </c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</row>
    <row r="37" spans="2:46" ht="117.95" customHeight="1" x14ac:dyDescent="0.25">
      <c r="B37" s="66"/>
      <c r="C37" s="27" t="s">
        <v>171</v>
      </c>
      <c r="D37" s="2" t="s">
        <v>170</v>
      </c>
      <c r="E37" s="2" t="s">
        <v>44</v>
      </c>
      <c r="F37" s="2" t="s">
        <v>172</v>
      </c>
      <c r="G37" s="2" t="s">
        <v>165</v>
      </c>
      <c r="H37" s="21" t="s">
        <v>166</v>
      </c>
      <c r="I37" s="24">
        <f t="shared" si="2"/>
        <v>21</v>
      </c>
      <c r="J37" s="31">
        <v>228</v>
      </c>
      <c r="K37" s="32">
        <f t="shared" si="1"/>
        <v>4788</v>
      </c>
      <c r="L37" s="41" t="s">
        <v>173</v>
      </c>
      <c r="M37" s="2" t="s">
        <v>43</v>
      </c>
      <c r="N37" s="42" t="s">
        <v>45</v>
      </c>
      <c r="O37" s="36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>
        <v>21</v>
      </c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</row>
    <row r="38" spans="2:46" ht="117.95" customHeight="1" x14ac:dyDescent="0.25">
      <c r="B38" s="66"/>
      <c r="C38" s="27" t="s">
        <v>175</v>
      </c>
      <c r="D38" s="2" t="s">
        <v>174</v>
      </c>
      <c r="E38" s="2" t="s">
        <v>44</v>
      </c>
      <c r="F38" s="2" t="s">
        <v>48</v>
      </c>
      <c r="G38" s="2" t="s">
        <v>165</v>
      </c>
      <c r="H38" s="21" t="s">
        <v>166</v>
      </c>
      <c r="I38" s="24">
        <f t="shared" si="2"/>
        <v>8</v>
      </c>
      <c r="J38" s="31">
        <v>178</v>
      </c>
      <c r="K38" s="32">
        <f t="shared" si="1"/>
        <v>1424</v>
      </c>
      <c r="L38" s="41" t="s">
        <v>43</v>
      </c>
      <c r="M38" s="2" t="s">
        <v>43</v>
      </c>
      <c r="N38" s="42" t="s">
        <v>43</v>
      </c>
      <c r="O38" s="36"/>
      <c r="P38" s="8"/>
      <c r="Q38" s="8"/>
      <c r="R38" s="8"/>
      <c r="S38" s="8"/>
      <c r="T38" s="8"/>
      <c r="U38" s="8"/>
      <c r="V38" s="8"/>
      <c r="W38" s="8"/>
      <c r="X38" s="8"/>
      <c r="Y38" s="8">
        <v>8</v>
      </c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</row>
    <row r="39" spans="2:46" ht="117.95" customHeight="1" x14ac:dyDescent="0.25">
      <c r="B39" s="66"/>
      <c r="C39" s="27" t="s">
        <v>177</v>
      </c>
      <c r="D39" s="2" t="s">
        <v>176</v>
      </c>
      <c r="E39" s="2" t="s">
        <v>44</v>
      </c>
      <c r="F39" s="2" t="s">
        <v>94</v>
      </c>
      <c r="G39" s="2" t="s">
        <v>165</v>
      </c>
      <c r="H39" s="21" t="s">
        <v>166</v>
      </c>
      <c r="I39" s="24">
        <f t="shared" si="2"/>
        <v>1</v>
      </c>
      <c r="J39" s="31">
        <v>232.77</v>
      </c>
      <c r="K39" s="32">
        <f t="shared" si="1"/>
        <v>232.77</v>
      </c>
      <c r="L39" s="41" t="s">
        <v>76</v>
      </c>
      <c r="M39" s="2" t="s">
        <v>43</v>
      </c>
      <c r="N39" s="42" t="s">
        <v>45</v>
      </c>
      <c r="O39" s="36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>
        <v>1</v>
      </c>
      <c r="AP39" s="8"/>
      <c r="AQ39" s="8"/>
      <c r="AR39" s="8"/>
      <c r="AS39" s="8"/>
      <c r="AT39" s="8"/>
    </row>
    <row r="40" spans="2:46" ht="117.95" customHeight="1" x14ac:dyDescent="0.25">
      <c r="B40" s="66"/>
      <c r="C40" s="27" t="s">
        <v>179</v>
      </c>
      <c r="D40" s="2" t="s">
        <v>178</v>
      </c>
      <c r="E40" s="2" t="s">
        <v>44</v>
      </c>
      <c r="F40" s="2" t="s">
        <v>60</v>
      </c>
      <c r="G40" s="2" t="s">
        <v>165</v>
      </c>
      <c r="H40" s="21" t="s">
        <v>166</v>
      </c>
      <c r="I40" s="24">
        <f t="shared" si="2"/>
        <v>2</v>
      </c>
      <c r="J40" s="31">
        <v>280</v>
      </c>
      <c r="K40" s="32">
        <f t="shared" si="1"/>
        <v>560</v>
      </c>
      <c r="L40" s="41" t="s">
        <v>180</v>
      </c>
      <c r="M40" s="2" t="s">
        <v>43</v>
      </c>
      <c r="N40" s="42" t="s">
        <v>45</v>
      </c>
      <c r="O40" s="36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>
        <v>2</v>
      </c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</row>
    <row r="41" spans="2:46" ht="117.95" customHeight="1" x14ac:dyDescent="0.25">
      <c r="B41" s="66"/>
      <c r="C41" s="27" t="s">
        <v>182</v>
      </c>
      <c r="D41" s="2" t="s">
        <v>181</v>
      </c>
      <c r="E41" s="2" t="s">
        <v>44</v>
      </c>
      <c r="F41" s="2" t="s">
        <v>39</v>
      </c>
      <c r="G41" s="2" t="s">
        <v>165</v>
      </c>
      <c r="H41" s="21" t="s">
        <v>166</v>
      </c>
      <c r="I41" s="24">
        <f t="shared" si="2"/>
        <v>1</v>
      </c>
      <c r="J41" s="31">
        <v>245</v>
      </c>
      <c r="K41" s="32">
        <f t="shared" si="1"/>
        <v>245</v>
      </c>
      <c r="L41" s="41" t="s">
        <v>140</v>
      </c>
      <c r="M41" s="2" t="s">
        <v>43</v>
      </c>
      <c r="N41" s="42" t="s">
        <v>183</v>
      </c>
      <c r="O41" s="36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>
        <v>1</v>
      </c>
      <c r="AN41" s="8"/>
      <c r="AO41" s="8"/>
      <c r="AP41" s="8"/>
      <c r="AQ41" s="8"/>
      <c r="AR41" s="8"/>
      <c r="AS41" s="8"/>
      <c r="AT41" s="8"/>
    </row>
    <row r="42" spans="2:46" ht="117.95" customHeight="1" x14ac:dyDescent="0.25">
      <c r="B42" s="66"/>
      <c r="C42" s="27" t="s">
        <v>185</v>
      </c>
      <c r="D42" s="2" t="s">
        <v>184</v>
      </c>
      <c r="E42" s="2" t="s">
        <v>44</v>
      </c>
      <c r="F42" s="2" t="s">
        <v>80</v>
      </c>
      <c r="G42" s="2" t="s">
        <v>186</v>
      </c>
      <c r="H42" s="21" t="s">
        <v>187</v>
      </c>
      <c r="I42" s="24">
        <f t="shared" si="2"/>
        <v>190</v>
      </c>
      <c r="J42" s="31">
        <v>270</v>
      </c>
      <c r="K42" s="32">
        <f t="shared" si="1"/>
        <v>51300</v>
      </c>
      <c r="L42" s="41" t="s">
        <v>188</v>
      </c>
      <c r="M42" s="2" t="s">
        <v>43</v>
      </c>
      <c r="N42" s="42" t="s">
        <v>73</v>
      </c>
      <c r="O42" s="36"/>
      <c r="P42" s="8"/>
      <c r="Q42" s="8"/>
      <c r="R42" s="8"/>
      <c r="S42" s="8"/>
      <c r="T42" s="8"/>
      <c r="U42" s="8"/>
      <c r="V42" s="8"/>
      <c r="W42" s="8"/>
      <c r="X42" s="8">
        <v>23</v>
      </c>
      <c r="Y42" s="8">
        <v>39</v>
      </c>
      <c r="Z42" s="8">
        <v>52</v>
      </c>
      <c r="AA42" s="8">
        <v>45</v>
      </c>
      <c r="AB42" s="8"/>
      <c r="AC42" s="8">
        <v>28</v>
      </c>
      <c r="AD42" s="8"/>
      <c r="AE42" s="8"/>
      <c r="AF42" s="8">
        <v>3</v>
      </c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</row>
    <row r="43" spans="2:46" ht="117.95" customHeight="1" x14ac:dyDescent="0.25">
      <c r="B43" s="66"/>
      <c r="C43" s="27" t="s">
        <v>190</v>
      </c>
      <c r="D43" s="2" t="s">
        <v>189</v>
      </c>
      <c r="E43" s="2" t="s">
        <v>44</v>
      </c>
      <c r="F43" s="2" t="s">
        <v>60</v>
      </c>
      <c r="G43" s="2" t="s">
        <v>186</v>
      </c>
      <c r="H43" s="21" t="s">
        <v>187</v>
      </c>
      <c r="I43" s="24">
        <f t="shared" si="2"/>
        <v>160</v>
      </c>
      <c r="J43" s="31">
        <v>285</v>
      </c>
      <c r="K43" s="32">
        <f t="shared" si="1"/>
        <v>45600</v>
      </c>
      <c r="L43" s="41" t="s">
        <v>191</v>
      </c>
      <c r="M43" s="2" t="s">
        <v>43</v>
      </c>
      <c r="N43" s="42" t="s">
        <v>73</v>
      </c>
      <c r="O43" s="36"/>
      <c r="P43" s="8"/>
      <c r="Q43" s="8"/>
      <c r="R43" s="8"/>
      <c r="S43" s="8"/>
      <c r="T43" s="8"/>
      <c r="U43" s="8"/>
      <c r="V43" s="8"/>
      <c r="W43" s="8"/>
      <c r="X43" s="8"/>
      <c r="Y43" s="8"/>
      <c r="Z43" s="8">
        <v>7</v>
      </c>
      <c r="AA43" s="8">
        <v>5</v>
      </c>
      <c r="AB43" s="8"/>
      <c r="AC43" s="8">
        <v>86</v>
      </c>
      <c r="AD43" s="8">
        <v>26</v>
      </c>
      <c r="AE43" s="8">
        <v>36</v>
      </c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spans="2:46" ht="117.95" customHeight="1" x14ac:dyDescent="0.25">
      <c r="B44" s="66"/>
      <c r="C44" s="27" t="s">
        <v>193</v>
      </c>
      <c r="D44" s="2" t="s">
        <v>192</v>
      </c>
      <c r="E44" s="2" t="s">
        <v>44</v>
      </c>
      <c r="F44" s="2" t="s">
        <v>136</v>
      </c>
      <c r="G44" s="2" t="s">
        <v>186</v>
      </c>
      <c r="H44" s="21" t="s">
        <v>187</v>
      </c>
      <c r="I44" s="24">
        <f t="shared" si="2"/>
        <v>13</v>
      </c>
      <c r="J44" s="31">
        <v>265</v>
      </c>
      <c r="K44" s="32">
        <f t="shared" si="1"/>
        <v>3445</v>
      </c>
      <c r="L44" s="41" t="s">
        <v>43</v>
      </c>
      <c r="M44" s="2" t="s">
        <v>43</v>
      </c>
      <c r="N44" s="42" t="s">
        <v>45</v>
      </c>
      <c r="O44" s="36"/>
      <c r="P44" s="8"/>
      <c r="Q44" s="8"/>
      <c r="R44" s="8"/>
      <c r="S44" s="8"/>
      <c r="T44" s="8"/>
      <c r="U44" s="8"/>
      <c r="V44" s="8"/>
      <c r="W44" s="8"/>
      <c r="X44" s="8"/>
      <c r="Y44" s="8"/>
      <c r="Z44" s="8">
        <v>5</v>
      </c>
      <c r="AA44" s="8">
        <v>3</v>
      </c>
      <c r="AB44" s="8"/>
      <c r="AC44" s="8">
        <v>4</v>
      </c>
      <c r="AD44" s="8">
        <v>1</v>
      </c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spans="2:46" ht="117.95" customHeight="1" x14ac:dyDescent="0.25">
      <c r="B45" s="66"/>
      <c r="C45" s="27" t="s">
        <v>195</v>
      </c>
      <c r="D45" s="2" t="s">
        <v>194</v>
      </c>
      <c r="E45" s="2" t="s">
        <v>44</v>
      </c>
      <c r="F45" s="2" t="s">
        <v>48</v>
      </c>
      <c r="G45" s="2" t="s">
        <v>186</v>
      </c>
      <c r="H45" s="21" t="s">
        <v>187</v>
      </c>
      <c r="I45" s="24">
        <f t="shared" si="2"/>
        <v>143</v>
      </c>
      <c r="J45" s="31">
        <v>285</v>
      </c>
      <c r="K45" s="32">
        <f t="shared" si="1"/>
        <v>40755</v>
      </c>
      <c r="L45" s="41" t="s">
        <v>196</v>
      </c>
      <c r="M45" s="2" t="s">
        <v>43</v>
      </c>
      <c r="N45" s="42" t="s">
        <v>73</v>
      </c>
      <c r="O45" s="36"/>
      <c r="P45" s="8"/>
      <c r="Q45" s="8"/>
      <c r="R45" s="8"/>
      <c r="S45" s="8"/>
      <c r="T45" s="8"/>
      <c r="U45" s="8"/>
      <c r="V45" s="8"/>
      <c r="W45" s="8">
        <v>1</v>
      </c>
      <c r="X45" s="8"/>
      <c r="Y45" s="8"/>
      <c r="Z45" s="8">
        <v>44</v>
      </c>
      <c r="AA45" s="8">
        <v>61</v>
      </c>
      <c r="AB45" s="8"/>
      <c r="AC45" s="8">
        <v>37</v>
      </c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spans="2:46" ht="117.95" customHeight="1" x14ac:dyDescent="0.25">
      <c r="B46" s="66"/>
      <c r="C46" s="27" t="s">
        <v>198</v>
      </c>
      <c r="D46" s="2" t="s">
        <v>197</v>
      </c>
      <c r="E46" s="2" t="s">
        <v>44</v>
      </c>
      <c r="F46" s="2" t="s">
        <v>199</v>
      </c>
      <c r="G46" s="2" t="s">
        <v>186</v>
      </c>
      <c r="H46" s="21" t="s">
        <v>187</v>
      </c>
      <c r="I46" s="24">
        <f t="shared" si="2"/>
        <v>169</v>
      </c>
      <c r="J46" s="31">
        <v>270</v>
      </c>
      <c r="K46" s="32">
        <f t="shared" si="1"/>
        <v>45630</v>
      </c>
      <c r="L46" s="41" t="s">
        <v>81</v>
      </c>
      <c r="M46" s="2" t="s">
        <v>43</v>
      </c>
      <c r="N46" s="42" t="s">
        <v>45</v>
      </c>
      <c r="O46" s="36"/>
      <c r="P46" s="8"/>
      <c r="Q46" s="8"/>
      <c r="R46" s="8"/>
      <c r="S46" s="8"/>
      <c r="T46" s="8"/>
      <c r="U46" s="8"/>
      <c r="V46" s="8"/>
      <c r="W46" s="8"/>
      <c r="X46" s="8"/>
      <c r="Y46" s="8"/>
      <c r="Z46" s="8">
        <v>62</v>
      </c>
      <c r="AA46" s="8"/>
      <c r="AB46" s="8"/>
      <c r="AC46" s="8">
        <v>52</v>
      </c>
      <c r="AD46" s="8">
        <v>28</v>
      </c>
      <c r="AE46" s="8">
        <v>27</v>
      </c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spans="2:46" ht="117.95" customHeight="1" x14ac:dyDescent="0.25">
      <c r="B47" s="66"/>
      <c r="C47" s="27" t="s">
        <v>201</v>
      </c>
      <c r="D47" s="2" t="s">
        <v>200</v>
      </c>
      <c r="E47" s="2" t="s">
        <v>44</v>
      </c>
      <c r="F47" s="2" t="s">
        <v>202</v>
      </c>
      <c r="G47" s="2" t="s">
        <v>186</v>
      </c>
      <c r="H47" s="21" t="s">
        <v>187</v>
      </c>
      <c r="I47" s="24">
        <f t="shared" si="2"/>
        <v>24</v>
      </c>
      <c r="J47" s="31">
        <v>362</v>
      </c>
      <c r="K47" s="32">
        <f t="shared" si="1"/>
        <v>8688</v>
      </c>
      <c r="L47" s="41" t="s">
        <v>43</v>
      </c>
      <c r="M47" s="2" t="s">
        <v>43</v>
      </c>
      <c r="N47" s="42" t="s">
        <v>43</v>
      </c>
      <c r="O47" s="36"/>
      <c r="P47" s="8"/>
      <c r="Q47" s="8"/>
      <c r="R47" s="8"/>
      <c r="S47" s="8"/>
      <c r="T47" s="8"/>
      <c r="U47" s="8"/>
      <c r="V47" s="8"/>
      <c r="W47" s="8">
        <v>5</v>
      </c>
      <c r="X47" s="8">
        <v>11</v>
      </c>
      <c r="Y47" s="8">
        <v>7</v>
      </c>
      <c r="Z47" s="8">
        <v>1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spans="2:46" ht="117.95" customHeight="1" x14ac:dyDescent="0.25">
      <c r="B48" s="66"/>
      <c r="C48" s="27" t="s">
        <v>204</v>
      </c>
      <c r="D48" s="2" t="s">
        <v>203</v>
      </c>
      <c r="E48" s="2" t="s">
        <v>44</v>
      </c>
      <c r="F48" s="2" t="s">
        <v>205</v>
      </c>
      <c r="G48" s="2" t="s">
        <v>186</v>
      </c>
      <c r="H48" s="21" t="s">
        <v>187</v>
      </c>
      <c r="I48" s="24">
        <f t="shared" si="2"/>
        <v>5</v>
      </c>
      <c r="J48" s="31">
        <v>280</v>
      </c>
      <c r="K48" s="32">
        <f t="shared" si="1"/>
        <v>1400</v>
      </c>
      <c r="L48" s="41" t="s">
        <v>81</v>
      </c>
      <c r="M48" s="2" t="s">
        <v>43</v>
      </c>
      <c r="N48" s="42" t="s">
        <v>45</v>
      </c>
      <c r="O48" s="36"/>
      <c r="P48" s="8"/>
      <c r="Q48" s="8"/>
      <c r="R48" s="8"/>
      <c r="S48" s="8"/>
      <c r="T48" s="8"/>
      <c r="U48" s="8"/>
      <c r="V48" s="8"/>
      <c r="W48" s="8"/>
      <c r="X48" s="8"/>
      <c r="Y48" s="8"/>
      <c r="Z48" s="8">
        <v>1</v>
      </c>
      <c r="AA48" s="8">
        <v>1</v>
      </c>
      <c r="AB48" s="8"/>
      <c r="AC48" s="8"/>
      <c r="AD48" s="8">
        <v>3</v>
      </c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spans="2:46" ht="117.95" customHeight="1" x14ac:dyDescent="0.25">
      <c r="B49" s="66"/>
      <c r="C49" s="27" t="s">
        <v>207</v>
      </c>
      <c r="D49" s="2" t="s">
        <v>206</v>
      </c>
      <c r="E49" s="2" t="s">
        <v>44</v>
      </c>
      <c r="F49" s="2" t="s">
        <v>80</v>
      </c>
      <c r="G49" s="2" t="s">
        <v>186</v>
      </c>
      <c r="H49" s="21" t="s">
        <v>187</v>
      </c>
      <c r="I49" s="24">
        <f t="shared" si="2"/>
        <v>6</v>
      </c>
      <c r="J49" s="31">
        <v>280</v>
      </c>
      <c r="K49" s="32">
        <f t="shared" si="1"/>
        <v>1680</v>
      </c>
      <c r="L49" s="41" t="s">
        <v>81</v>
      </c>
      <c r="M49" s="2" t="s">
        <v>43</v>
      </c>
      <c r="N49" s="42" t="s">
        <v>45</v>
      </c>
      <c r="O49" s="36"/>
      <c r="P49" s="8"/>
      <c r="Q49" s="8"/>
      <c r="R49" s="8"/>
      <c r="S49" s="8"/>
      <c r="T49" s="8"/>
      <c r="U49" s="8"/>
      <c r="V49" s="8"/>
      <c r="W49" s="8"/>
      <c r="X49" s="8"/>
      <c r="Y49" s="8"/>
      <c r="Z49" s="8">
        <v>2</v>
      </c>
      <c r="AA49" s="8">
        <v>1</v>
      </c>
      <c r="AB49" s="8"/>
      <c r="AC49" s="8"/>
      <c r="AD49" s="8">
        <v>3</v>
      </c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</row>
    <row r="50" spans="2:46" ht="117.95" customHeight="1" x14ac:dyDescent="0.25">
      <c r="B50" s="66"/>
      <c r="C50" s="27" t="s">
        <v>208</v>
      </c>
      <c r="D50" s="2" t="s">
        <v>184</v>
      </c>
      <c r="E50" s="2" t="s">
        <v>44</v>
      </c>
      <c r="F50" s="2" t="s">
        <v>209</v>
      </c>
      <c r="G50" s="2" t="s">
        <v>186</v>
      </c>
      <c r="H50" s="21" t="s">
        <v>187</v>
      </c>
      <c r="I50" s="24">
        <f t="shared" si="2"/>
        <v>6</v>
      </c>
      <c r="J50" s="31">
        <v>334</v>
      </c>
      <c r="K50" s="32">
        <f t="shared" si="1"/>
        <v>2004</v>
      </c>
      <c r="L50" s="41" t="s">
        <v>188</v>
      </c>
      <c r="M50" s="2" t="s">
        <v>43</v>
      </c>
      <c r="N50" s="42" t="s">
        <v>73</v>
      </c>
      <c r="O50" s="36"/>
      <c r="P50" s="8"/>
      <c r="Q50" s="8"/>
      <c r="R50" s="8"/>
      <c r="S50" s="8"/>
      <c r="T50" s="8"/>
      <c r="U50" s="8"/>
      <c r="V50" s="8"/>
      <c r="W50" s="8">
        <v>1</v>
      </c>
      <c r="X50" s="8"/>
      <c r="Y50" s="8">
        <v>1</v>
      </c>
      <c r="Z50" s="8"/>
      <c r="AA50" s="8"/>
      <c r="AB50" s="8"/>
      <c r="AC50" s="8">
        <v>4</v>
      </c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spans="2:46" ht="117.95" customHeight="1" x14ac:dyDescent="0.25">
      <c r="B51" s="66"/>
      <c r="C51" s="27" t="s">
        <v>211</v>
      </c>
      <c r="D51" s="2" t="s">
        <v>210</v>
      </c>
      <c r="E51" s="2" t="s">
        <v>44</v>
      </c>
      <c r="F51" s="2" t="s">
        <v>80</v>
      </c>
      <c r="G51" s="2" t="s">
        <v>186</v>
      </c>
      <c r="H51" s="21" t="s">
        <v>187</v>
      </c>
      <c r="I51" s="24">
        <f t="shared" si="2"/>
        <v>64</v>
      </c>
      <c r="J51" s="31">
        <v>245</v>
      </c>
      <c r="K51" s="32">
        <f t="shared" si="1"/>
        <v>15680</v>
      </c>
      <c r="L51" s="41" t="s">
        <v>81</v>
      </c>
      <c r="M51" s="2" t="s">
        <v>43</v>
      </c>
      <c r="N51" s="42" t="s">
        <v>45</v>
      </c>
      <c r="O51" s="3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>
        <v>23</v>
      </c>
      <c r="AD51" s="8"/>
      <c r="AE51" s="8">
        <v>27</v>
      </c>
      <c r="AF51" s="8">
        <v>14</v>
      </c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spans="2:46" ht="117.95" customHeight="1" x14ac:dyDescent="0.25">
      <c r="B52" s="66"/>
      <c r="C52" s="27" t="s">
        <v>213</v>
      </c>
      <c r="D52" s="2" t="s">
        <v>212</v>
      </c>
      <c r="E52" s="2" t="s">
        <v>44</v>
      </c>
      <c r="F52" s="2" t="s">
        <v>48</v>
      </c>
      <c r="G52" s="2" t="s">
        <v>186</v>
      </c>
      <c r="H52" s="21" t="s">
        <v>187</v>
      </c>
      <c r="I52" s="24">
        <f t="shared" si="2"/>
        <v>14</v>
      </c>
      <c r="J52" s="31">
        <v>180</v>
      </c>
      <c r="K52" s="32">
        <f t="shared" si="1"/>
        <v>2520</v>
      </c>
      <c r="L52" s="41" t="s">
        <v>214</v>
      </c>
      <c r="M52" s="2" t="s">
        <v>43</v>
      </c>
      <c r="N52" s="42" t="s">
        <v>45</v>
      </c>
      <c r="O52" s="3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>
        <v>1</v>
      </c>
      <c r="AB52" s="8"/>
      <c r="AC52" s="8">
        <v>5</v>
      </c>
      <c r="AD52" s="8">
        <v>8</v>
      </c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</row>
    <row r="53" spans="2:46" ht="117.95" customHeight="1" x14ac:dyDescent="0.25">
      <c r="B53" s="66"/>
      <c r="C53" s="27" t="s">
        <v>216</v>
      </c>
      <c r="D53" s="2" t="s">
        <v>215</v>
      </c>
      <c r="E53" s="2" t="s">
        <v>44</v>
      </c>
      <c r="F53" s="2" t="s">
        <v>217</v>
      </c>
      <c r="G53" s="2" t="s">
        <v>186</v>
      </c>
      <c r="H53" s="21" t="s">
        <v>187</v>
      </c>
      <c r="I53" s="24">
        <f t="shared" si="2"/>
        <v>27</v>
      </c>
      <c r="J53" s="31">
        <v>225</v>
      </c>
      <c r="K53" s="32">
        <f t="shared" si="1"/>
        <v>6075</v>
      </c>
      <c r="L53" s="41" t="s">
        <v>110</v>
      </c>
      <c r="M53" s="2" t="s">
        <v>43</v>
      </c>
      <c r="N53" s="42" t="s">
        <v>45</v>
      </c>
      <c r="O53" s="36"/>
      <c r="P53" s="8"/>
      <c r="Q53" s="8"/>
      <c r="R53" s="8"/>
      <c r="S53" s="8"/>
      <c r="T53" s="8"/>
      <c r="U53" s="8"/>
      <c r="V53" s="8"/>
      <c r="W53" s="8"/>
      <c r="X53" s="8"/>
      <c r="Y53" s="8">
        <v>3</v>
      </c>
      <c r="Z53" s="8"/>
      <c r="AA53" s="8">
        <v>11</v>
      </c>
      <c r="AB53" s="8"/>
      <c r="AC53" s="8">
        <v>13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</row>
    <row r="54" spans="2:46" ht="117.95" customHeight="1" x14ac:dyDescent="0.25">
      <c r="B54" s="66"/>
      <c r="C54" s="27" t="s">
        <v>219</v>
      </c>
      <c r="D54" s="2" t="s">
        <v>218</v>
      </c>
      <c r="E54" s="2" t="s">
        <v>44</v>
      </c>
      <c r="F54" s="2" t="s">
        <v>220</v>
      </c>
      <c r="G54" s="2" t="s">
        <v>186</v>
      </c>
      <c r="H54" s="21" t="s">
        <v>187</v>
      </c>
      <c r="I54" s="24">
        <f t="shared" si="2"/>
        <v>114</v>
      </c>
      <c r="J54" s="31">
        <v>270</v>
      </c>
      <c r="K54" s="32">
        <f t="shared" si="1"/>
        <v>30780</v>
      </c>
      <c r="L54" s="41" t="s">
        <v>81</v>
      </c>
      <c r="M54" s="2" t="s">
        <v>43</v>
      </c>
      <c r="N54" s="42" t="s">
        <v>45</v>
      </c>
      <c r="O54" s="3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>
        <v>42</v>
      </c>
      <c r="AE54" s="8">
        <v>62</v>
      </c>
      <c r="AF54" s="8">
        <v>10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</row>
    <row r="55" spans="2:46" ht="117.95" customHeight="1" x14ac:dyDescent="0.25">
      <c r="B55" s="66"/>
      <c r="C55" s="27" t="s">
        <v>222</v>
      </c>
      <c r="D55" s="2" t="s">
        <v>221</v>
      </c>
      <c r="E55" s="2" t="s">
        <v>44</v>
      </c>
      <c r="F55" s="2" t="s">
        <v>39</v>
      </c>
      <c r="G55" s="2" t="s">
        <v>186</v>
      </c>
      <c r="H55" s="21" t="s">
        <v>187</v>
      </c>
      <c r="I55" s="24">
        <f t="shared" si="2"/>
        <v>17</v>
      </c>
      <c r="J55" s="31">
        <v>399</v>
      </c>
      <c r="K55" s="32">
        <f t="shared" si="1"/>
        <v>6783</v>
      </c>
      <c r="L55" s="41" t="s">
        <v>137</v>
      </c>
      <c r="M55" s="2" t="s">
        <v>43</v>
      </c>
      <c r="N55" s="42" t="s">
        <v>45</v>
      </c>
      <c r="O55" s="36"/>
      <c r="P55" s="8"/>
      <c r="Q55" s="8"/>
      <c r="R55" s="8"/>
      <c r="S55" s="8"/>
      <c r="T55" s="8"/>
      <c r="U55" s="8"/>
      <c r="V55" s="8"/>
      <c r="W55" s="8">
        <v>1</v>
      </c>
      <c r="X55" s="8"/>
      <c r="Y55" s="8"/>
      <c r="Z55" s="8">
        <v>9</v>
      </c>
      <c r="AA55" s="8"/>
      <c r="AB55" s="8"/>
      <c r="AC55" s="8">
        <v>7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spans="2:46" ht="117.95" customHeight="1" x14ac:dyDescent="0.25">
      <c r="B56" s="66"/>
      <c r="C56" s="27" t="s">
        <v>224</v>
      </c>
      <c r="D56" s="2" t="s">
        <v>223</v>
      </c>
      <c r="E56" s="2" t="s">
        <v>44</v>
      </c>
      <c r="F56" s="2" t="s">
        <v>52</v>
      </c>
      <c r="G56" s="2" t="s">
        <v>186</v>
      </c>
      <c r="H56" s="21" t="s">
        <v>187</v>
      </c>
      <c r="I56" s="24">
        <f t="shared" si="2"/>
        <v>78</v>
      </c>
      <c r="J56" s="31">
        <v>283</v>
      </c>
      <c r="K56" s="32">
        <f t="shared" si="1"/>
        <v>22074</v>
      </c>
      <c r="L56" s="41" t="s">
        <v>225</v>
      </c>
      <c r="M56" s="2" t="s">
        <v>43</v>
      </c>
      <c r="N56" s="42" t="s">
        <v>45</v>
      </c>
      <c r="O56" s="36"/>
      <c r="P56" s="8"/>
      <c r="Q56" s="8"/>
      <c r="R56" s="8"/>
      <c r="S56" s="8"/>
      <c r="T56" s="8"/>
      <c r="U56" s="8"/>
      <c r="V56" s="8"/>
      <c r="W56" s="8"/>
      <c r="X56" s="8">
        <v>29</v>
      </c>
      <c r="Y56" s="8">
        <v>31</v>
      </c>
      <c r="Z56" s="8">
        <v>18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</row>
    <row r="57" spans="2:46" ht="117.95" customHeight="1" x14ac:dyDescent="0.25">
      <c r="B57" s="66"/>
      <c r="C57" s="27" t="s">
        <v>227</v>
      </c>
      <c r="D57" s="2" t="s">
        <v>226</v>
      </c>
      <c r="E57" s="2" t="s">
        <v>44</v>
      </c>
      <c r="F57" s="2" t="s">
        <v>228</v>
      </c>
      <c r="G57" s="2" t="s">
        <v>186</v>
      </c>
      <c r="H57" s="21" t="s">
        <v>187</v>
      </c>
      <c r="I57" s="24">
        <f t="shared" si="2"/>
        <v>75</v>
      </c>
      <c r="J57" s="31">
        <v>298</v>
      </c>
      <c r="K57" s="32">
        <f t="shared" si="1"/>
        <v>22350</v>
      </c>
      <c r="L57" s="41" t="s">
        <v>90</v>
      </c>
      <c r="M57" s="2" t="s">
        <v>43</v>
      </c>
      <c r="N57" s="42" t="s">
        <v>73</v>
      </c>
      <c r="O57" s="3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>
        <v>36</v>
      </c>
      <c r="AB57" s="8"/>
      <c r="AC57" s="8">
        <v>39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</row>
    <row r="58" spans="2:46" ht="117.95" customHeight="1" x14ac:dyDescent="0.25">
      <c r="B58" s="66"/>
      <c r="C58" s="27" t="s">
        <v>230</v>
      </c>
      <c r="D58" s="2" t="s">
        <v>229</v>
      </c>
      <c r="E58" s="2" t="s">
        <v>44</v>
      </c>
      <c r="F58" s="2" t="s">
        <v>228</v>
      </c>
      <c r="G58" s="2" t="s">
        <v>186</v>
      </c>
      <c r="H58" s="21" t="s">
        <v>187</v>
      </c>
      <c r="I58" s="24">
        <f t="shared" si="2"/>
        <v>116</v>
      </c>
      <c r="J58" s="31">
        <v>228</v>
      </c>
      <c r="K58" s="32">
        <f t="shared" si="1"/>
        <v>26448</v>
      </c>
      <c r="L58" s="41" t="s">
        <v>231</v>
      </c>
      <c r="M58" s="2" t="s">
        <v>43</v>
      </c>
      <c r="N58" s="42" t="s">
        <v>73</v>
      </c>
      <c r="O58" s="3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>
        <v>48</v>
      </c>
      <c r="AB58" s="8"/>
      <c r="AC58" s="8">
        <v>68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</row>
    <row r="59" spans="2:46" ht="117.95" customHeight="1" x14ac:dyDescent="0.25">
      <c r="B59" s="66"/>
      <c r="C59" s="27" t="s">
        <v>233</v>
      </c>
      <c r="D59" s="2" t="s">
        <v>232</v>
      </c>
      <c r="E59" s="2" t="s">
        <v>44</v>
      </c>
      <c r="F59" s="2" t="s">
        <v>228</v>
      </c>
      <c r="G59" s="2" t="s">
        <v>186</v>
      </c>
      <c r="H59" s="21" t="s">
        <v>187</v>
      </c>
      <c r="I59" s="24">
        <f t="shared" si="2"/>
        <v>11</v>
      </c>
      <c r="J59" s="31">
        <v>428</v>
      </c>
      <c r="K59" s="32">
        <f t="shared" si="1"/>
        <v>4708</v>
      </c>
      <c r="L59" s="41" t="s">
        <v>76</v>
      </c>
      <c r="M59" s="2" t="s">
        <v>43</v>
      </c>
      <c r="N59" s="42" t="s">
        <v>183</v>
      </c>
      <c r="O59" s="36"/>
      <c r="P59" s="8"/>
      <c r="Q59" s="8"/>
      <c r="R59" s="8"/>
      <c r="S59" s="8"/>
      <c r="T59" s="8"/>
      <c r="U59" s="8"/>
      <c r="V59" s="8"/>
      <c r="W59" s="8">
        <v>1</v>
      </c>
      <c r="X59" s="8"/>
      <c r="Y59" s="8"/>
      <c r="Z59" s="8"/>
      <c r="AA59" s="8"/>
      <c r="AB59" s="8"/>
      <c r="AC59" s="8">
        <v>10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</row>
    <row r="60" spans="2:46" ht="117.95" customHeight="1" x14ac:dyDescent="0.25">
      <c r="B60" s="66"/>
      <c r="C60" s="27" t="s">
        <v>235</v>
      </c>
      <c r="D60" s="2" t="s">
        <v>234</v>
      </c>
      <c r="E60" s="2" t="s">
        <v>44</v>
      </c>
      <c r="F60" s="2" t="s">
        <v>48</v>
      </c>
      <c r="G60" s="2" t="s">
        <v>186</v>
      </c>
      <c r="H60" s="21" t="s">
        <v>187</v>
      </c>
      <c r="I60" s="24">
        <f t="shared" si="2"/>
        <v>37</v>
      </c>
      <c r="J60" s="31">
        <v>320</v>
      </c>
      <c r="K60" s="32">
        <f t="shared" si="1"/>
        <v>11840</v>
      </c>
      <c r="L60" s="41" t="s">
        <v>236</v>
      </c>
      <c r="M60" s="2" t="s">
        <v>237</v>
      </c>
      <c r="N60" s="42" t="s">
        <v>45</v>
      </c>
      <c r="O60" s="36"/>
      <c r="P60" s="8"/>
      <c r="Q60" s="8">
        <v>25</v>
      </c>
      <c r="R60" s="8">
        <v>12</v>
      </c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</row>
    <row r="61" spans="2:46" ht="117.95" customHeight="1" x14ac:dyDescent="0.25">
      <c r="B61" s="66"/>
      <c r="C61" s="27" t="s">
        <v>239</v>
      </c>
      <c r="D61" s="2" t="s">
        <v>238</v>
      </c>
      <c r="E61" s="2" t="s">
        <v>44</v>
      </c>
      <c r="F61" s="2" t="s">
        <v>240</v>
      </c>
      <c r="G61" s="2" t="s">
        <v>186</v>
      </c>
      <c r="H61" s="21" t="s">
        <v>187</v>
      </c>
      <c r="I61" s="24">
        <f t="shared" si="2"/>
        <v>15</v>
      </c>
      <c r="J61" s="31">
        <v>280</v>
      </c>
      <c r="K61" s="32">
        <f t="shared" si="1"/>
        <v>4200</v>
      </c>
      <c r="L61" s="41" t="s">
        <v>241</v>
      </c>
      <c r="M61" s="2" t="s">
        <v>43</v>
      </c>
      <c r="N61" s="42" t="s">
        <v>183</v>
      </c>
      <c r="O61" s="3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>
        <v>2</v>
      </c>
      <c r="AF61" s="8">
        <v>13</v>
      </c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</row>
    <row r="62" spans="2:46" ht="117.95" customHeight="1" x14ac:dyDescent="0.25">
      <c r="B62" s="66"/>
      <c r="C62" s="27" t="s">
        <v>242</v>
      </c>
      <c r="D62" s="2" t="s">
        <v>210</v>
      </c>
      <c r="E62" s="2" t="s">
        <v>44</v>
      </c>
      <c r="F62" s="2" t="s">
        <v>243</v>
      </c>
      <c r="G62" s="2" t="s">
        <v>186</v>
      </c>
      <c r="H62" s="21" t="s">
        <v>187</v>
      </c>
      <c r="I62" s="24">
        <f t="shared" si="2"/>
        <v>31</v>
      </c>
      <c r="J62" s="31">
        <v>245</v>
      </c>
      <c r="K62" s="32">
        <f t="shared" si="1"/>
        <v>7595</v>
      </c>
      <c r="L62" s="41" t="s">
        <v>81</v>
      </c>
      <c r="M62" s="2" t="s">
        <v>43</v>
      </c>
      <c r="N62" s="42" t="s">
        <v>45</v>
      </c>
      <c r="O62" s="3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>
        <v>5</v>
      </c>
      <c r="AE62" s="8">
        <v>26</v>
      </c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</row>
    <row r="63" spans="2:46" ht="117.95" customHeight="1" x14ac:dyDescent="0.25">
      <c r="B63" s="66"/>
      <c r="C63" s="27" t="s">
        <v>245</v>
      </c>
      <c r="D63" s="2" t="s">
        <v>244</v>
      </c>
      <c r="E63" s="2" t="s">
        <v>44</v>
      </c>
      <c r="F63" s="2" t="s">
        <v>199</v>
      </c>
      <c r="G63" s="2" t="s">
        <v>186</v>
      </c>
      <c r="H63" s="21" t="s">
        <v>187</v>
      </c>
      <c r="I63" s="24">
        <f t="shared" si="2"/>
        <v>4</v>
      </c>
      <c r="J63" s="31">
        <v>160</v>
      </c>
      <c r="K63" s="32">
        <f t="shared" si="1"/>
        <v>640</v>
      </c>
      <c r="L63" s="41" t="s">
        <v>90</v>
      </c>
      <c r="M63" s="2" t="s">
        <v>43</v>
      </c>
      <c r="N63" s="42" t="s">
        <v>45</v>
      </c>
      <c r="O63" s="36"/>
      <c r="P63" s="8"/>
      <c r="Q63" s="8"/>
      <c r="R63" s="8"/>
      <c r="S63" s="8"/>
      <c r="T63" s="8"/>
      <c r="U63" s="8"/>
      <c r="V63" s="8"/>
      <c r="W63" s="8"/>
      <c r="X63" s="8"/>
      <c r="Y63" s="8">
        <v>2</v>
      </c>
      <c r="Z63" s="8">
        <v>2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</row>
    <row r="64" spans="2:46" ht="117.95" customHeight="1" x14ac:dyDescent="0.25">
      <c r="B64" s="66"/>
      <c r="C64" s="27" t="s">
        <v>247</v>
      </c>
      <c r="D64" s="2" t="s">
        <v>246</v>
      </c>
      <c r="E64" s="2" t="s">
        <v>44</v>
      </c>
      <c r="F64" s="2" t="s">
        <v>105</v>
      </c>
      <c r="G64" s="2" t="s">
        <v>186</v>
      </c>
      <c r="H64" s="21" t="s">
        <v>187</v>
      </c>
      <c r="I64" s="24">
        <f t="shared" si="2"/>
        <v>44</v>
      </c>
      <c r="J64" s="31">
        <v>180</v>
      </c>
      <c r="K64" s="32">
        <f t="shared" si="1"/>
        <v>7920</v>
      </c>
      <c r="L64" s="41" t="s">
        <v>248</v>
      </c>
      <c r="M64" s="2" t="s">
        <v>43</v>
      </c>
      <c r="N64" s="42" t="s">
        <v>45</v>
      </c>
      <c r="O64" s="3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>
        <v>8</v>
      </c>
      <c r="AB64" s="8"/>
      <c r="AC64" s="8">
        <v>36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</row>
    <row r="65" spans="2:46" ht="117.95" customHeight="1" x14ac:dyDescent="0.25">
      <c r="B65" s="66"/>
      <c r="C65" s="27" t="s">
        <v>250</v>
      </c>
      <c r="D65" s="2" t="s">
        <v>249</v>
      </c>
      <c r="E65" s="2" t="s">
        <v>44</v>
      </c>
      <c r="F65" s="2" t="s">
        <v>60</v>
      </c>
      <c r="G65" s="2" t="s">
        <v>186</v>
      </c>
      <c r="H65" s="21" t="s">
        <v>187</v>
      </c>
      <c r="I65" s="24">
        <f t="shared" si="2"/>
        <v>8</v>
      </c>
      <c r="J65" s="31">
        <v>225</v>
      </c>
      <c r="K65" s="32">
        <f t="shared" si="1"/>
        <v>1800</v>
      </c>
      <c r="L65" s="41" t="s">
        <v>251</v>
      </c>
      <c r="M65" s="2" t="s">
        <v>43</v>
      </c>
      <c r="N65" s="42" t="s">
        <v>45</v>
      </c>
      <c r="O65" s="3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>
        <v>5</v>
      </c>
      <c r="AB65" s="8"/>
      <c r="AC65" s="8">
        <v>3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</row>
    <row r="66" spans="2:46" ht="117.95" customHeight="1" x14ac:dyDescent="0.25">
      <c r="B66" s="66"/>
      <c r="C66" s="27" t="s">
        <v>253</v>
      </c>
      <c r="D66" s="2" t="s">
        <v>252</v>
      </c>
      <c r="E66" s="2" t="s">
        <v>44</v>
      </c>
      <c r="F66" s="2" t="s">
        <v>254</v>
      </c>
      <c r="G66" s="2" t="s">
        <v>186</v>
      </c>
      <c r="H66" s="21" t="s">
        <v>187</v>
      </c>
      <c r="I66" s="24">
        <f t="shared" si="2"/>
        <v>21</v>
      </c>
      <c r="J66" s="31">
        <v>237</v>
      </c>
      <c r="K66" s="32">
        <f t="shared" si="1"/>
        <v>4977</v>
      </c>
      <c r="L66" s="41" t="s">
        <v>81</v>
      </c>
      <c r="M66" s="2" t="s">
        <v>43</v>
      </c>
      <c r="N66" s="42" t="s">
        <v>73</v>
      </c>
      <c r="O66" s="36"/>
      <c r="P66" s="8"/>
      <c r="Q66" s="8"/>
      <c r="R66" s="8"/>
      <c r="S66" s="8"/>
      <c r="T66" s="8"/>
      <c r="U66" s="8"/>
      <c r="V66" s="8"/>
      <c r="W66" s="8"/>
      <c r="X66" s="8"/>
      <c r="Y66" s="8">
        <v>10</v>
      </c>
      <c r="Z66" s="8">
        <v>11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</row>
    <row r="67" spans="2:46" ht="117.95" customHeight="1" x14ac:dyDescent="0.25">
      <c r="B67" s="66"/>
      <c r="C67" s="27" t="s">
        <v>256</v>
      </c>
      <c r="D67" s="2" t="s">
        <v>255</v>
      </c>
      <c r="E67" s="2" t="s">
        <v>44</v>
      </c>
      <c r="F67" s="2" t="s">
        <v>202</v>
      </c>
      <c r="G67" s="2" t="s">
        <v>186</v>
      </c>
      <c r="H67" s="21" t="s">
        <v>187</v>
      </c>
      <c r="I67" s="24">
        <f t="shared" ref="I67:I98" si="3">SUM(O67:AT67)</f>
        <v>34</v>
      </c>
      <c r="J67" s="31">
        <v>311</v>
      </c>
      <c r="K67" s="32">
        <f t="shared" si="1"/>
        <v>10574</v>
      </c>
      <c r="L67" s="41" t="s">
        <v>43</v>
      </c>
      <c r="M67" s="2" t="s">
        <v>43</v>
      </c>
      <c r="N67" s="42" t="s">
        <v>43</v>
      </c>
      <c r="O67" s="3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>
        <v>34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</row>
    <row r="68" spans="2:46" ht="117.95" customHeight="1" x14ac:dyDescent="0.25">
      <c r="B68" s="66"/>
      <c r="C68" s="27" t="s">
        <v>258</v>
      </c>
      <c r="D68" s="2" t="s">
        <v>257</v>
      </c>
      <c r="E68" s="2" t="s">
        <v>44</v>
      </c>
      <c r="F68" s="2" t="s">
        <v>80</v>
      </c>
      <c r="G68" s="2" t="s">
        <v>186</v>
      </c>
      <c r="H68" s="21" t="s">
        <v>187</v>
      </c>
      <c r="I68" s="24">
        <f t="shared" si="3"/>
        <v>32</v>
      </c>
      <c r="J68" s="31">
        <v>425</v>
      </c>
      <c r="K68" s="32">
        <f t="shared" ref="K68:K131" si="4">I68*J68</f>
        <v>13600</v>
      </c>
      <c r="L68" s="41" t="s">
        <v>167</v>
      </c>
      <c r="M68" s="2" t="s">
        <v>43</v>
      </c>
      <c r="N68" s="42" t="s">
        <v>73</v>
      </c>
      <c r="O68" s="3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>
        <v>32</v>
      </c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</row>
    <row r="69" spans="2:46" ht="117.95" customHeight="1" x14ac:dyDescent="0.25">
      <c r="B69" s="66"/>
      <c r="C69" s="27" t="s">
        <v>260</v>
      </c>
      <c r="D69" s="2" t="s">
        <v>259</v>
      </c>
      <c r="E69" s="2" t="s">
        <v>44</v>
      </c>
      <c r="F69" s="2" t="s">
        <v>261</v>
      </c>
      <c r="G69" s="2" t="s">
        <v>186</v>
      </c>
      <c r="H69" s="21" t="s">
        <v>187</v>
      </c>
      <c r="I69" s="24">
        <f t="shared" si="3"/>
        <v>49</v>
      </c>
      <c r="J69" s="31">
        <v>168</v>
      </c>
      <c r="K69" s="32">
        <f t="shared" si="4"/>
        <v>8232</v>
      </c>
      <c r="L69" s="41" t="s">
        <v>231</v>
      </c>
      <c r="M69" s="2" t="s">
        <v>43</v>
      </c>
      <c r="N69" s="42" t="s">
        <v>45</v>
      </c>
      <c r="O69" s="3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>
        <v>49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</row>
    <row r="70" spans="2:46" ht="117.95" customHeight="1" x14ac:dyDescent="0.25">
      <c r="B70" s="66"/>
      <c r="C70" s="27" t="s">
        <v>263</v>
      </c>
      <c r="D70" s="2" t="s">
        <v>262</v>
      </c>
      <c r="E70" s="2" t="s">
        <v>44</v>
      </c>
      <c r="F70" s="2" t="s">
        <v>264</v>
      </c>
      <c r="G70" s="2" t="s">
        <v>186</v>
      </c>
      <c r="H70" s="21" t="s">
        <v>187</v>
      </c>
      <c r="I70" s="24">
        <f t="shared" si="3"/>
        <v>126</v>
      </c>
      <c r="J70" s="31">
        <v>188</v>
      </c>
      <c r="K70" s="32">
        <f t="shared" si="4"/>
        <v>23688</v>
      </c>
      <c r="L70" s="41" t="s">
        <v>265</v>
      </c>
      <c r="M70" s="2" t="s">
        <v>43</v>
      </c>
      <c r="N70" s="42" t="s">
        <v>98</v>
      </c>
      <c r="O70" s="3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>
        <v>126</v>
      </c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</row>
    <row r="71" spans="2:46" ht="117.95" customHeight="1" x14ac:dyDescent="0.25">
      <c r="B71" s="66"/>
      <c r="C71" s="27" t="s">
        <v>267</v>
      </c>
      <c r="D71" s="2" t="s">
        <v>266</v>
      </c>
      <c r="E71" s="2" t="s">
        <v>44</v>
      </c>
      <c r="F71" s="2" t="s">
        <v>48</v>
      </c>
      <c r="G71" s="2" t="s">
        <v>186</v>
      </c>
      <c r="H71" s="21" t="s">
        <v>187</v>
      </c>
      <c r="I71" s="24">
        <f t="shared" si="3"/>
        <v>52</v>
      </c>
      <c r="J71" s="31">
        <v>158</v>
      </c>
      <c r="K71" s="32">
        <f t="shared" si="4"/>
        <v>8216</v>
      </c>
      <c r="L71" s="41" t="s">
        <v>268</v>
      </c>
      <c r="M71" s="2" t="s">
        <v>43</v>
      </c>
      <c r="N71" s="42" t="s">
        <v>45</v>
      </c>
      <c r="O71" s="36"/>
      <c r="P71" s="8"/>
      <c r="Q71" s="8"/>
      <c r="R71" s="8"/>
      <c r="S71" s="8"/>
      <c r="T71" s="8"/>
      <c r="U71" s="8"/>
      <c r="V71" s="8"/>
      <c r="W71" s="8"/>
      <c r="X71" s="8"/>
      <c r="Y71" s="8"/>
      <c r="Z71" s="8">
        <v>52</v>
      </c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</row>
    <row r="72" spans="2:46" ht="117.95" customHeight="1" x14ac:dyDescent="0.25">
      <c r="B72" s="66"/>
      <c r="C72" s="27" t="s">
        <v>270</v>
      </c>
      <c r="D72" s="2" t="s">
        <v>269</v>
      </c>
      <c r="E72" s="2" t="s">
        <v>44</v>
      </c>
      <c r="F72" s="2" t="s">
        <v>80</v>
      </c>
      <c r="G72" s="2" t="s">
        <v>186</v>
      </c>
      <c r="H72" s="21" t="s">
        <v>187</v>
      </c>
      <c r="I72" s="24">
        <f t="shared" si="3"/>
        <v>85</v>
      </c>
      <c r="J72" s="31">
        <v>158</v>
      </c>
      <c r="K72" s="32">
        <f t="shared" si="4"/>
        <v>13430</v>
      </c>
      <c r="L72" s="41" t="s">
        <v>271</v>
      </c>
      <c r="M72" s="2" t="s">
        <v>43</v>
      </c>
      <c r="N72" s="42" t="s">
        <v>73</v>
      </c>
      <c r="O72" s="3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>
        <v>85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</row>
    <row r="73" spans="2:46" ht="117.95" customHeight="1" x14ac:dyDescent="0.25">
      <c r="B73" s="66"/>
      <c r="C73" s="27" t="s">
        <v>273</v>
      </c>
      <c r="D73" s="2" t="s">
        <v>272</v>
      </c>
      <c r="E73" s="2" t="s">
        <v>44</v>
      </c>
      <c r="F73" s="2" t="s">
        <v>52</v>
      </c>
      <c r="G73" s="2" t="s">
        <v>186</v>
      </c>
      <c r="H73" s="21" t="s">
        <v>187</v>
      </c>
      <c r="I73" s="24">
        <f t="shared" si="3"/>
        <v>1</v>
      </c>
      <c r="J73" s="31">
        <v>340</v>
      </c>
      <c r="K73" s="32">
        <f t="shared" si="4"/>
        <v>340</v>
      </c>
      <c r="L73" s="41" t="s">
        <v>76</v>
      </c>
      <c r="M73" s="2" t="s">
        <v>43</v>
      </c>
      <c r="N73" s="42" t="s">
        <v>43</v>
      </c>
      <c r="O73" s="3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>
        <v>1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</row>
    <row r="74" spans="2:46" ht="117.95" customHeight="1" x14ac:dyDescent="0.25">
      <c r="B74" s="66"/>
      <c r="C74" s="27" t="s">
        <v>275</v>
      </c>
      <c r="D74" s="2" t="s">
        <v>274</v>
      </c>
      <c r="E74" s="2" t="s">
        <v>44</v>
      </c>
      <c r="F74" s="2" t="s">
        <v>80</v>
      </c>
      <c r="G74" s="2" t="s">
        <v>186</v>
      </c>
      <c r="H74" s="21" t="s">
        <v>187</v>
      </c>
      <c r="I74" s="24">
        <f t="shared" si="3"/>
        <v>1</v>
      </c>
      <c r="J74" s="31">
        <v>320</v>
      </c>
      <c r="K74" s="32">
        <f t="shared" si="4"/>
        <v>320</v>
      </c>
      <c r="L74" s="41" t="s">
        <v>81</v>
      </c>
      <c r="M74" s="2" t="s">
        <v>43</v>
      </c>
      <c r="N74" s="42" t="s">
        <v>45</v>
      </c>
      <c r="O74" s="3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>
        <v>1</v>
      </c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</row>
    <row r="75" spans="2:46" ht="117.95" customHeight="1" x14ac:dyDescent="0.25">
      <c r="B75" s="66"/>
      <c r="C75" s="27" t="s">
        <v>277</v>
      </c>
      <c r="D75" s="2" t="s">
        <v>276</v>
      </c>
      <c r="E75" s="2" t="s">
        <v>44</v>
      </c>
      <c r="F75" s="2" t="s">
        <v>94</v>
      </c>
      <c r="G75" s="2" t="s">
        <v>186</v>
      </c>
      <c r="H75" s="21" t="s">
        <v>187</v>
      </c>
      <c r="I75" s="24">
        <f t="shared" si="3"/>
        <v>1</v>
      </c>
      <c r="J75" s="31">
        <v>321</v>
      </c>
      <c r="K75" s="32">
        <f t="shared" si="4"/>
        <v>321</v>
      </c>
      <c r="L75" s="41" t="s">
        <v>76</v>
      </c>
      <c r="M75" s="2" t="s">
        <v>76</v>
      </c>
      <c r="N75" s="42" t="s">
        <v>45</v>
      </c>
      <c r="O75" s="36"/>
      <c r="P75" s="8"/>
      <c r="Q75" s="8"/>
      <c r="R75" s="8"/>
      <c r="S75" s="8"/>
      <c r="T75" s="8"/>
      <c r="U75" s="8"/>
      <c r="V75" s="8"/>
      <c r="W75" s="8"/>
      <c r="X75" s="8"/>
      <c r="Y75" s="8">
        <v>1</v>
      </c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</row>
    <row r="76" spans="2:46" ht="117.95" customHeight="1" x14ac:dyDescent="0.25">
      <c r="B76" s="66"/>
      <c r="C76" s="27" t="s">
        <v>279</v>
      </c>
      <c r="D76" s="2" t="s">
        <v>278</v>
      </c>
      <c r="E76" s="2" t="s">
        <v>44</v>
      </c>
      <c r="F76" s="2" t="s">
        <v>60</v>
      </c>
      <c r="G76" s="2" t="s">
        <v>186</v>
      </c>
      <c r="H76" s="21" t="s">
        <v>187</v>
      </c>
      <c r="I76" s="24">
        <f t="shared" si="3"/>
        <v>2</v>
      </c>
      <c r="J76" s="31">
        <v>265</v>
      </c>
      <c r="K76" s="32">
        <f t="shared" si="4"/>
        <v>530</v>
      </c>
      <c r="L76" s="41" t="s">
        <v>280</v>
      </c>
      <c r="M76" s="2" t="s">
        <v>281</v>
      </c>
      <c r="N76" s="42" t="s">
        <v>45</v>
      </c>
      <c r="O76" s="36"/>
      <c r="P76" s="8"/>
      <c r="Q76" s="8">
        <v>2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</row>
    <row r="77" spans="2:46" ht="117.95" customHeight="1" x14ac:dyDescent="0.25">
      <c r="B77" s="66"/>
      <c r="C77" s="27" t="s">
        <v>283</v>
      </c>
      <c r="D77" s="2" t="s">
        <v>282</v>
      </c>
      <c r="E77" s="2" t="s">
        <v>44</v>
      </c>
      <c r="F77" s="2" t="s">
        <v>80</v>
      </c>
      <c r="G77" s="2" t="s">
        <v>186</v>
      </c>
      <c r="H77" s="21" t="s">
        <v>187</v>
      </c>
      <c r="I77" s="24">
        <f t="shared" si="3"/>
        <v>3</v>
      </c>
      <c r="J77" s="31">
        <v>235</v>
      </c>
      <c r="K77" s="32">
        <f t="shared" si="4"/>
        <v>705</v>
      </c>
      <c r="L77" s="41" t="s">
        <v>81</v>
      </c>
      <c r="M77" s="2" t="s">
        <v>43</v>
      </c>
      <c r="N77" s="42" t="s">
        <v>45</v>
      </c>
      <c r="O77" s="36"/>
      <c r="P77" s="8"/>
      <c r="Q77" s="8"/>
      <c r="R77" s="8"/>
      <c r="S77" s="8"/>
      <c r="T77" s="8"/>
      <c r="U77" s="8"/>
      <c r="V77" s="8"/>
      <c r="W77" s="8"/>
      <c r="X77" s="8"/>
      <c r="Y77" s="8">
        <v>3</v>
      </c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</row>
    <row r="78" spans="2:46" ht="117.95" customHeight="1" x14ac:dyDescent="0.25">
      <c r="B78" s="66"/>
      <c r="C78" s="27" t="s">
        <v>285</v>
      </c>
      <c r="D78" s="2" t="s">
        <v>284</v>
      </c>
      <c r="E78" s="2" t="s">
        <v>44</v>
      </c>
      <c r="F78" s="2" t="s">
        <v>240</v>
      </c>
      <c r="G78" s="2" t="s">
        <v>186</v>
      </c>
      <c r="H78" s="21" t="s">
        <v>187</v>
      </c>
      <c r="I78" s="24">
        <f t="shared" si="3"/>
        <v>2</v>
      </c>
      <c r="J78" s="31">
        <v>345</v>
      </c>
      <c r="K78" s="32">
        <f t="shared" si="4"/>
        <v>690</v>
      </c>
      <c r="L78" s="41" t="s">
        <v>76</v>
      </c>
      <c r="M78" s="2" t="s">
        <v>43</v>
      </c>
      <c r="N78" s="42" t="s">
        <v>45</v>
      </c>
      <c r="O78" s="3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>
        <v>2</v>
      </c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</row>
    <row r="79" spans="2:46" ht="117.95" customHeight="1" x14ac:dyDescent="0.25">
      <c r="B79" s="66"/>
      <c r="C79" s="27" t="s">
        <v>287</v>
      </c>
      <c r="D79" s="2" t="s">
        <v>286</v>
      </c>
      <c r="E79" s="2" t="s">
        <v>44</v>
      </c>
      <c r="F79" s="2" t="s">
        <v>243</v>
      </c>
      <c r="G79" s="2" t="s">
        <v>186</v>
      </c>
      <c r="H79" s="21" t="s">
        <v>187</v>
      </c>
      <c r="I79" s="24">
        <f t="shared" si="3"/>
        <v>1</v>
      </c>
      <c r="J79" s="31">
        <v>245</v>
      </c>
      <c r="K79" s="32">
        <f t="shared" si="4"/>
        <v>245</v>
      </c>
      <c r="L79" s="41" t="s">
        <v>288</v>
      </c>
      <c r="M79" s="2" t="s">
        <v>43</v>
      </c>
      <c r="N79" s="42" t="s">
        <v>73</v>
      </c>
      <c r="O79" s="3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>
        <v>1</v>
      </c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spans="2:46" ht="117.95" customHeight="1" x14ac:dyDescent="0.25">
      <c r="B80" s="66"/>
      <c r="C80" s="27" t="s">
        <v>289</v>
      </c>
      <c r="D80" s="2" t="s">
        <v>286</v>
      </c>
      <c r="E80" s="2" t="s">
        <v>44</v>
      </c>
      <c r="F80" s="2" t="s">
        <v>80</v>
      </c>
      <c r="G80" s="2" t="s">
        <v>186</v>
      </c>
      <c r="H80" s="21" t="s">
        <v>187</v>
      </c>
      <c r="I80" s="24">
        <f t="shared" si="3"/>
        <v>1</v>
      </c>
      <c r="J80" s="31">
        <v>245</v>
      </c>
      <c r="K80" s="32">
        <f t="shared" si="4"/>
        <v>245</v>
      </c>
      <c r="L80" s="41" t="s">
        <v>225</v>
      </c>
      <c r="M80" s="2" t="s">
        <v>43</v>
      </c>
      <c r="N80" s="42" t="s">
        <v>73</v>
      </c>
      <c r="O80" s="3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>
        <v>1</v>
      </c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spans="2:46" ht="117.95" customHeight="1" x14ac:dyDescent="0.25">
      <c r="B81" s="66"/>
      <c r="C81" s="27" t="s">
        <v>291</v>
      </c>
      <c r="D81" s="2" t="s">
        <v>290</v>
      </c>
      <c r="E81" s="2" t="s">
        <v>44</v>
      </c>
      <c r="F81" s="2" t="s">
        <v>60</v>
      </c>
      <c r="G81" s="2" t="s">
        <v>186</v>
      </c>
      <c r="H81" s="21" t="s">
        <v>187</v>
      </c>
      <c r="I81" s="24">
        <f t="shared" si="3"/>
        <v>1</v>
      </c>
      <c r="J81" s="31">
        <v>245</v>
      </c>
      <c r="K81" s="32">
        <f t="shared" si="4"/>
        <v>245</v>
      </c>
      <c r="L81" s="41" t="s">
        <v>292</v>
      </c>
      <c r="M81" s="2" t="s">
        <v>43</v>
      </c>
      <c r="N81" s="42" t="s">
        <v>45</v>
      </c>
      <c r="O81" s="36"/>
      <c r="P81" s="8"/>
      <c r="Q81" s="8"/>
      <c r="R81" s="8"/>
      <c r="S81" s="8"/>
      <c r="T81" s="8"/>
      <c r="U81" s="8"/>
      <c r="V81" s="8"/>
      <c r="W81" s="8"/>
      <c r="X81" s="8">
        <v>1</v>
      </c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</row>
    <row r="82" spans="2:46" ht="117.95" customHeight="1" x14ac:dyDescent="0.25">
      <c r="B82" s="66"/>
      <c r="C82" s="27" t="s">
        <v>294</v>
      </c>
      <c r="D82" s="2" t="s">
        <v>293</v>
      </c>
      <c r="E82" s="2" t="s">
        <v>44</v>
      </c>
      <c r="F82" s="2" t="s">
        <v>94</v>
      </c>
      <c r="G82" s="2" t="s">
        <v>186</v>
      </c>
      <c r="H82" s="21" t="s">
        <v>187</v>
      </c>
      <c r="I82" s="24">
        <f t="shared" si="3"/>
        <v>4</v>
      </c>
      <c r="J82" s="31">
        <v>334</v>
      </c>
      <c r="K82" s="32">
        <f t="shared" si="4"/>
        <v>1336</v>
      </c>
      <c r="L82" s="41" t="s">
        <v>81</v>
      </c>
      <c r="M82" s="2" t="s">
        <v>43</v>
      </c>
      <c r="N82" s="42" t="s">
        <v>45</v>
      </c>
      <c r="O82" s="36"/>
      <c r="P82" s="8"/>
      <c r="Q82" s="8"/>
      <c r="R82" s="8"/>
      <c r="S82" s="8"/>
      <c r="T82" s="8"/>
      <c r="U82" s="8"/>
      <c r="V82" s="8"/>
      <c r="W82" s="8"/>
      <c r="X82" s="8"/>
      <c r="Y82" s="8"/>
      <c r="Z82" s="8">
        <v>4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</row>
    <row r="83" spans="2:46" ht="117.95" customHeight="1" x14ac:dyDescent="0.25">
      <c r="B83" s="66"/>
      <c r="C83" s="27" t="s">
        <v>296</v>
      </c>
      <c r="D83" s="2" t="s">
        <v>295</v>
      </c>
      <c r="E83" s="2" t="s">
        <v>44</v>
      </c>
      <c r="F83" s="2" t="s">
        <v>93</v>
      </c>
      <c r="G83" s="2" t="s">
        <v>186</v>
      </c>
      <c r="H83" s="21" t="s">
        <v>187</v>
      </c>
      <c r="I83" s="24">
        <f t="shared" si="3"/>
        <v>26</v>
      </c>
      <c r="J83" s="31">
        <v>270</v>
      </c>
      <c r="K83" s="32">
        <f t="shared" si="4"/>
        <v>7020</v>
      </c>
      <c r="L83" s="41" t="s">
        <v>81</v>
      </c>
      <c r="M83" s="2" t="s">
        <v>43</v>
      </c>
      <c r="N83" s="42" t="s">
        <v>45</v>
      </c>
      <c r="O83" s="3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>
        <v>26</v>
      </c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</row>
    <row r="84" spans="2:46" ht="117.95" customHeight="1" x14ac:dyDescent="0.25">
      <c r="B84" s="66"/>
      <c r="C84" s="27" t="s">
        <v>298</v>
      </c>
      <c r="D84" s="2" t="s">
        <v>297</v>
      </c>
      <c r="E84" s="2" t="s">
        <v>44</v>
      </c>
      <c r="F84" s="2" t="s">
        <v>228</v>
      </c>
      <c r="G84" s="2" t="s">
        <v>186</v>
      </c>
      <c r="H84" s="21" t="s">
        <v>187</v>
      </c>
      <c r="I84" s="24">
        <f t="shared" si="3"/>
        <v>1</v>
      </c>
      <c r="J84" s="31">
        <v>301</v>
      </c>
      <c r="K84" s="32">
        <f t="shared" si="4"/>
        <v>301</v>
      </c>
      <c r="L84" s="41" t="s">
        <v>299</v>
      </c>
      <c r="M84" s="2" t="s">
        <v>43</v>
      </c>
      <c r="N84" s="42" t="s">
        <v>43</v>
      </c>
      <c r="O84" s="36"/>
      <c r="P84" s="8"/>
      <c r="Q84" s="8"/>
      <c r="R84" s="8"/>
      <c r="S84" s="8"/>
      <c r="T84" s="8"/>
      <c r="U84" s="8"/>
      <c r="V84" s="8"/>
      <c r="W84" s="8"/>
      <c r="X84" s="8">
        <v>1</v>
      </c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</row>
    <row r="85" spans="2:46" ht="117.95" customHeight="1" x14ac:dyDescent="0.25">
      <c r="B85" s="66"/>
      <c r="C85" s="27" t="s">
        <v>301</v>
      </c>
      <c r="D85" s="2" t="s">
        <v>300</v>
      </c>
      <c r="E85" s="2" t="s">
        <v>44</v>
      </c>
      <c r="F85" s="2" t="s">
        <v>302</v>
      </c>
      <c r="G85" s="2" t="s">
        <v>186</v>
      </c>
      <c r="H85" s="21" t="s">
        <v>187</v>
      </c>
      <c r="I85" s="24">
        <f t="shared" si="3"/>
        <v>32</v>
      </c>
      <c r="J85" s="31">
        <v>200.54</v>
      </c>
      <c r="K85" s="32">
        <f t="shared" si="4"/>
        <v>6417.28</v>
      </c>
      <c r="L85" s="41" t="s">
        <v>191</v>
      </c>
      <c r="M85" s="2" t="s">
        <v>140</v>
      </c>
      <c r="N85" s="42" t="s">
        <v>73</v>
      </c>
      <c r="O85" s="3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>
        <v>32</v>
      </c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spans="2:46" ht="117.95" customHeight="1" x14ac:dyDescent="0.25">
      <c r="B86" s="66"/>
      <c r="C86" s="27" t="s">
        <v>304</v>
      </c>
      <c r="D86" s="2" t="s">
        <v>303</v>
      </c>
      <c r="E86" s="2" t="s">
        <v>44</v>
      </c>
      <c r="F86" s="2" t="s">
        <v>79</v>
      </c>
      <c r="G86" s="2" t="s">
        <v>186</v>
      </c>
      <c r="H86" s="21" t="s">
        <v>187</v>
      </c>
      <c r="I86" s="24">
        <f t="shared" si="3"/>
        <v>3</v>
      </c>
      <c r="J86" s="31">
        <v>236.35</v>
      </c>
      <c r="K86" s="32">
        <f t="shared" si="4"/>
        <v>709.05</v>
      </c>
      <c r="L86" s="41" t="s">
        <v>87</v>
      </c>
      <c r="M86" s="2" t="s">
        <v>43</v>
      </c>
      <c r="N86" s="42" t="s">
        <v>45</v>
      </c>
      <c r="O86" s="36"/>
      <c r="P86" s="8"/>
      <c r="Q86" s="8"/>
      <c r="R86" s="8"/>
      <c r="S86" s="8"/>
      <c r="T86" s="8"/>
      <c r="U86" s="8"/>
      <c r="V86" s="8"/>
      <c r="W86" s="8"/>
      <c r="X86" s="8"/>
      <c r="Y86" s="8">
        <v>3</v>
      </c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</row>
    <row r="87" spans="2:46" ht="117.95" customHeight="1" x14ac:dyDescent="0.25">
      <c r="B87" s="66"/>
      <c r="C87" s="27" t="s">
        <v>306</v>
      </c>
      <c r="D87" s="2" t="s">
        <v>305</v>
      </c>
      <c r="E87" s="2" t="s">
        <v>44</v>
      </c>
      <c r="F87" s="2" t="s">
        <v>94</v>
      </c>
      <c r="G87" s="2" t="s">
        <v>186</v>
      </c>
      <c r="H87" s="21" t="s">
        <v>187</v>
      </c>
      <c r="I87" s="24">
        <f t="shared" si="3"/>
        <v>5</v>
      </c>
      <c r="J87" s="31">
        <v>320</v>
      </c>
      <c r="K87" s="32">
        <f t="shared" si="4"/>
        <v>1600</v>
      </c>
      <c r="L87" s="41" t="s">
        <v>137</v>
      </c>
      <c r="M87" s="2" t="s">
        <v>43</v>
      </c>
      <c r="N87" s="42" t="s">
        <v>45</v>
      </c>
      <c r="O87" s="36"/>
      <c r="P87" s="8"/>
      <c r="Q87" s="8"/>
      <c r="R87" s="8"/>
      <c r="S87" s="8"/>
      <c r="T87" s="8"/>
      <c r="U87" s="8"/>
      <c r="V87" s="8"/>
      <c r="W87" s="8">
        <v>5</v>
      </c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spans="2:46" ht="117.95" customHeight="1" x14ac:dyDescent="0.25">
      <c r="B88" s="66"/>
      <c r="C88" s="27" t="s">
        <v>308</v>
      </c>
      <c r="D88" s="2" t="s">
        <v>307</v>
      </c>
      <c r="E88" s="2" t="s">
        <v>44</v>
      </c>
      <c r="F88" s="2" t="s">
        <v>60</v>
      </c>
      <c r="G88" s="2" t="s">
        <v>186</v>
      </c>
      <c r="H88" s="21" t="s">
        <v>187</v>
      </c>
      <c r="I88" s="24">
        <f t="shared" si="3"/>
        <v>7</v>
      </c>
      <c r="J88" s="31">
        <v>285</v>
      </c>
      <c r="K88" s="32">
        <f t="shared" si="4"/>
        <v>1995</v>
      </c>
      <c r="L88" s="41" t="s">
        <v>309</v>
      </c>
      <c r="M88" s="2" t="s">
        <v>43</v>
      </c>
      <c r="N88" s="42" t="s">
        <v>45</v>
      </c>
      <c r="O88" s="3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>
        <v>7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</row>
    <row r="89" spans="2:46" ht="117.95" customHeight="1" x14ac:dyDescent="0.25">
      <c r="B89" s="66"/>
      <c r="C89" s="27" t="s">
        <v>311</v>
      </c>
      <c r="D89" s="2" t="s">
        <v>310</v>
      </c>
      <c r="E89" s="2" t="s">
        <v>44</v>
      </c>
      <c r="F89" s="2" t="s">
        <v>39</v>
      </c>
      <c r="G89" s="2" t="s">
        <v>186</v>
      </c>
      <c r="H89" s="21" t="s">
        <v>187</v>
      </c>
      <c r="I89" s="24">
        <f t="shared" si="3"/>
        <v>2</v>
      </c>
      <c r="J89" s="31">
        <v>270</v>
      </c>
      <c r="K89" s="32">
        <f t="shared" si="4"/>
        <v>540</v>
      </c>
      <c r="L89" s="41" t="s">
        <v>81</v>
      </c>
      <c r="M89" s="2" t="s">
        <v>43</v>
      </c>
      <c r="N89" s="42" t="s">
        <v>45</v>
      </c>
      <c r="O89" s="36"/>
      <c r="P89" s="8"/>
      <c r="Q89" s="8"/>
      <c r="R89" s="8"/>
      <c r="S89" s="8"/>
      <c r="T89" s="8"/>
      <c r="U89" s="8"/>
      <c r="V89" s="8"/>
      <c r="W89" s="8"/>
      <c r="X89" s="8"/>
      <c r="Y89" s="8"/>
      <c r="Z89" s="8">
        <v>2</v>
      </c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</row>
    <row r="90" spans="2:46" ht="117.95" customHeight="1" x14ac:dyDescent="0.25">
      <c r="B90" s="66"/>
      <c r="C90" s="27" t="s">
        <v>313</v>
      </c>
      <c r="D90" s="2" t="s">
        <v>312</v>
      </c>
      <c r="E90" s="2" t="s">
        <v>44</v>
      </c>
      <c r="F90" s="2" t="s">
        <v>220</v>
      </c>
      <c r="G90" s="2" t="s">
        <v>186</v>
      </c>
      <c r="H90" s="21" t="s">
        <v>187</v>
      </c>
      <c r="I90" s="24">
        <f t="shared" si="3"/>
        <v>6</v>
      </c>
      <c r="J90" s="31">
        <v>395</v>
      </c>
      <c r="K90" s="32">
        <f t="shared" si="4"/>
        <v>2370</v>
      </c>
      <c r="L90" s="41" t="s">
        <v>314</v>
      </c>
      <c r="M90" s="2" t="s">
        <v>43</v>
      </c>
      <c r="N90" s="42" t="s">
        <v>73</v>
      </c>
      <c r="O90" s="3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>
        <v>6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</row>
    <row r="91" spans="2:46" ht="117.95" customHeight="1" x14ac:dyDescent="0.25">
      <c r="B91" s="66"/>
      <c r="C91" s="27" t="s">
        <v>316</v>
      </c>
      <c r="D91" s="2" t="s">
        <v>315</v>
      </c>
      <c r="E91" s="2" t="s">
        <v>44</v>
      </c>
      <c r="F91" s="2" t="s">
        <v>80</v>
      </c>
      <c r="G91" s="2" t="s">
        <v>186</v>
      </c>
      <c r="H91" s="21" t="s">
        <v>187</v>
      </c>
      <c r="I91" s="24">
        <f t="shared" si="3"/>
        <v>15</v>
      </c>
      <c r="J91" s="31">
        <v>270</v>
      </c>
      <c r="K91" s="32">
        <f t="shared" si="4"/>
        <v>4050</v>
      </c>
      <c r="L91" s="41" t="s">
        <v>81</v>
      </c>
      <c r="M91" s="2" t="s">
        <v>43</v>
      </c>
      <c r="N91" s="42" t="s">
        <v>45</v>
      </c>
      <c r="O91" s="36"/>
      <c r="P91" s="8"/>
      <c r="Q91" s="8">
        <v>15</v>
      </c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</row>
    <row r="92" spans="2:46" ht="117.95" customHeight="1" x14ac:dyDescent="0.25">
      <c r="B92" s="66"/>
      <c r="C92" s="27" t="s">
        <v>318</v>
      </c>
      <c r="D92" s="2" t="s">
        <v>317</v>
      </c>
      <c r="E92" s="2" t="s">
        <v>44</v>
      </c>
      <c r="F92" s="2" t="s">
        <v>319</v>
      </c>
      <c r="G92" s="2" t="s">
        <v>320</v>
      </c>
      <c r="H92" s="21" t="s">
        <v>320</v>
      </c>
      <c r="I92" s="24">
        <f t="shared" si="3"/>
        <v>4</v>
      </c>
      <c r="J92" s="31">
        <v>189</v>
      </c>
      <c r="K92" s="32">
        <f t="shared" si="4"/>
        <v>756</v>
      </c>
      <c r="L92" s="41" t="s">
        <v>321</v>
      </c>
      <c r="M92" s="2" t="s">
        <v>43</v>
      </c>
      <c r="N92" s="42" t="s">
        <v>73</v>
      </c>
      <c r="O92" s="3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>
        <v>2</v>
      </c>
      <c r="AI92" s="8"/>
      <c r="AJ92" s="8">
        <v>1</v>
      </c>
      <c r="AK92" s="8"/>
      <c r="AL92" s="8">
        <v>1</v>
      </c>
      <c r="AM92" s="8"/>
      <c r="AN92" s="8"/>
      <c r="AO92" s="8"/>
      <c r="AP92" s="8"/>
      <c r="AQ92" s="8"/>
      <c r="AR92" s="8"/>
      <c r="AS92" s="8"/>
      <c r="AT92" s="8"/>
    </row>
    <row r="93" spans="2:46" ht="117.95" customHeight="1" x14ac:dyDescent="0.25">
      <c r="B93" s="66"/>
      <c r="C93" s="27" t="s">
        <v>323</v>
      </c>
      <c r="D93" s="2" t="s">
        <v>322</v>
      </c>
      <c r="E93" s="2" t="s">
        <v>44</v>
      </c>
      <c r="F93" s="2" t="s">
        <v>144</v>
      </c>
      <c r="G93" s="2" t="s">
        <v>320</v>
      </c>
      <c r="H93" s="21" t="s">
        <v>320</v>
      </c>
      <c r="I93" s="24">
        <f t="shared" si="3"/>
        <v>26</v>
      </c>
      <c r="J93" s="31">
        <v>204</v>
      </c>
      <c r="K93" s="32">
        <f t="shared" si="4"/>
        <v>5304</v>
      </c>
      <c r="L93" s="41" t="s">
        <v>324</v>
      </c>
      <c r="M93" s="2" t="s">
        <v>43</v>
      </c>
      <c r="N93" s="42" t="s">
        <v>73</v>
      </c>
      <c r="O93" s="3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>
        <v>26</v>
      </c>
    </row>
    <row r="94" spans="2:46" ht="117.95" customHeight="1" x14ac:dyDescent="0.25">
      <c r="B94" s="66"/>
      <c r="C94" s="27" t="s">
        <v>326</v>
      </c>
      <c r="D94" s="2" t="s">
        <v>325</v>
      </c>
      <c r="E94" s="2" t="s">
        <v>44</v>
      </c>
      <c r="F94" s="2" t="s">
        <v>48</v>
      </c>
      <c r="G94" s="2" t="s">
        <v>320</v>
      </c>
      <c r="H94" s="21" t="s">
        <v>320</v>
      </c>
      <c r="I94" s="24">
        <f t="shared" si="3"/>
        <v>2</v>
      </c>
      <c r="J94" s="31">
        <v>179</v>
      </c>
      <c r="K94" s="32">
        <f t="shared" si="4"/>
        <v>358</v>
      </c>
      <c r="L94" s="41" t="s">
        <v>327</v>
      </c>
      <c r="M94" s="2" t="s">
        <v>43</v>
      </c>
      <c r="N94" s="42" t="s">
        <v>73</v>
      </c>
      <c r="O94" s="3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>
        <v>2</v>
      </c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spans="2:46" ht="117.95" customHeight="1" x14ac:dyDescent="0.25">
      <c r="B95" s="66"/>
      <c r="C95" s="27" t="s">
        <v>329</v>
      </c>
      <c r="D95" s="2" t="s">
        <v>328</v>
      </c>
      <c r="E95" s="2" t="s">
        <v>44</v>
      </c>
      <c r="F95" s="2" t="s">
        <v>330</v>
      </c>
      <c r="G95" s="2" t="s">
        <v>320</v>
      </c>
      <c r="H95" s="21" t="s">
        <v>320</v>
      </c>
      <c r="I95" s="24">
        <f t="shared" si="3"/>
        <v>1</v>
      </c>
      <c r="J95" s="31">
        <v>370</v>
      </c>
      <c r="K95" s="32">
        <f t="shared" si="4"/>
        <v>370</v>
      </c>
      <c r="L95" s="41" t="s">
        <v>321</v>
      </c>
      <c r="M95" s="2" t="s">
        <v>43</v>
      </c>
      <c r="N95" s="42" t="s">
        <v>331</v>
      </c>
      <c r="O95" s="3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>
        <v>1</v>
      </c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</row>
    <row r="96" spans="2:46" ht="117.95" customHeight="1" x14ac:dyDescent="0.25">
      <c r="B96" s="66"/>
      <c r="C96" s="27" t="s">
        <v>333</v>
      </c>
      <c r="D96" s="2" t="s">
        <v>332</v>
      </c>
      <c r="E96" s="2" t="s">
        <v>65</v>
      </c>
      <c r="F96" s="2" t="s">
        <v>334</v>
      </c>
      <c r="G96" s="2" t="s">
        <v>320</v>
      </c>
      <c r="H96" s="21" t="s">
        <v>320</v>
      </c>
      <c r="I96" s="24">
        <f t="shared" si="3"/>
        <v>1</v>
      </c>
      <c r="J96" s="31">
        <v>170</v>
      </c>
      <c r="K96" s="32">
        <f t="shared" si="4"/>
        <v>170</v>
      </c>
      <c r="L96" s="41" t="s">
        <v>321</v>
      </c>
      <c r="M96" s="2" t="s">
        <v>43</v>
      </c>
      <c r="N96" s="42" t="s">
        <v>73</v>
      </c>
      <c r="O96" s="3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>
        <v>1</v>
      </c>
      <c r="AT96" s="8"/>
    </row>
    <row r="97" spans="2:46" ht="117.95" customHeight="1" x14ac:dyDescent="0.25">
      <c r="B97" s="66"/>
      <c r="C97" s="27" t="s">
        <v>336</v>
      </c>
      <c r="D97" s="2" t="s">
        <v>335</v>
      </c>
      <c r="E97" s="2" t="s">
        <v>44</v>
      </c>
      <c r="F97" s="2" t="s">
        <v>136</v>
      </c>
      <c r="G97" s="2" t="s">
        <v>337</v>
      </c>
      <c r="H97" s="21" t="s">
        <v>338</v>
      </c>
      <c r="I97" s="24">
        <f t="shared" si="3"/>
        <v>7</v>
      </c>
      <c r="J97" s="31">
        <v>180</v>
      </c>
      <c r="K97" s="32">
        <f t="shared" si="4"/>
        <v>1260</v>
      </c>
      <c r="L97" s="41" t="s">
        <v>43</v>
      </c>
      <c r="M97" s="2" t="s">
        <v>43</v>
      </c>
      <c r="N97" s="42" t="s">
        <v>45</v>
      </c>
      <c r="O97" s="3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>
        <v>3</v>
      </c>
      <c r="AB97" s="8"/>
      <c r="AC97" s="8">
        <v>2</v>
      </c>
      <c r="AD97" s="8">
        <v>1</v>
      </c>
      <c r="AE97" s="8">
        <v>1</v>
      </c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spans="2:46" ht="117.95" customHeight="1" x14ac:dyDescent="0.25">
      <c r="B98" s="66"/>
      <c r="C98" s="27" t="s">
        <v>340</v>
      </c>
      <c r="D98" s="2" t="s">
        <v>339</v>
      </c>
      <c r="E98" s="2" t="s">
        <v>44</v>
      </c>
      <c r="F98" s="2" t="s">
        <v>341</v>
      </c>
      <c r="G98" s="2" t="s">
        <v>337</v>
      </c>
      <c r="H98" s="21" t="s">
        <v>338</v>
      </c>
      <c r="I98" s="24">
        <f t="shared" si="3"/>
        <v>10</v>
      </c>
      <c r="J98" s="31">
        <v>140</v>
      </c>
      <c r="K98" s="32">
        <f t="shared" si="4"/>
        <v>1400</v>
      </c>
      <c r="L98" s="41" t="s">
        <v>342</v>
      </c>
      <c r="M98" s="2" t="s">
        <v>43</v>
      </c>
      <c r="N98" s="42" t="s">
        <v>73</v>
      </c>
      <c r="O98" s="36"/>
      <c r="P98" s="8"/>
      <c r="Q98" s="8"/>
      <c r="R98" s="8"/>
      <c r="S98" s="8"/>
      <c r="T98" s="8"/>
      <c r="U98" s="8"/>
      <c r="V98" s="8"/>
      <c r="W98" s="8"/>
      <c r="X98" s="8"/>
      <c r="Y98" s="8"/>
      <c r="Z98" s="8">
        <v>1</v>
      </c>
      <c r="AA98" s="8"/>
      <c r="AB98" s="8"/>
      <c r="AC98" s="8"/>
      <c r="AD98" s="8">
        <v>9</v>
      </c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</row>
    <row r="99" spans="2:46" ht="117.95" customHeight="1" x14ac:dyDescent="0.25">
      <c r="B99" s="66"/>
      <c r="C99" s="27" t="s">
        <v>344</v>
      </c>
      <c r="D99" s="2" t="s">
        <v>343</v>
      </c>
      <c r="E99" s="2" t="s">
        <v>44</v>
      </c>
      <c r="F99" s="2" t="s">
        <v>144</v>
      </c>
      <c r="G99" s="2" t="s">
        <v>337</v>
      </c>
      <c r="H99" s="21" t="s">
        <v>338</v>
      </c>
      <c r="I99" s="24">
        <f t="shared" ref="I99:I135" si="5">SUM(O99:AT99)</f>
        <v>1</v>
      </c>
      <c r="J99" s="31">
        <v>195</v>
      </c>
      <c r="K99" s="32">
        <f t="shared" si="4"/>
        <v>195</v>
      </c>
      <c r="L99" s="41" t="s">
        <v>81</v>
      </c>
      <c r="M99" s="2" t="s">
        <v>345</v>
      </c>
      <c r="N99" s="42" t="s">
        <v>45</v>
      </c>
      <c r="O99" s="3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>
        <v>1</v>
      </c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</row>
    <row r="100" spans="2:46" ht="117.95" customHeight="1" x14ac:dyDescent="0.25">
      <c r="B100" s="66"/>
      <c r="C100" s="27" t="s">
        <v>347</v>
      </c>
      <c r="D100" s="2" t="s">
        <v>346</v>
      </c>
      <c r="E100" s="2" t="s">
        <v>44</v>
      </c>
      <c r="F100" s="2" t="s">
        <v>48</v>
      </c>
      <c r="G100" s="2" t="s">
        <v>337</v>
      </c>
      <c r="H100" s="21" t="s">
        <v>338</v>
      </c>
      <c r="I100" s="24">
        <f t="shared" si="5"/>
        <v>12</v>
      </c>
      <c r="J100" s="31">
        <v>195</v>
      </c>
      <c r="K100" s="32">
        <f t="shared" si="4"/>
        <v>2340</v>
      </c>
      <c r="L100" s="41" t="s">
        <v>43</v>
      </c>
      <c r="M100" s="2" t="s">
        <v>43</v>
      </c>
      <c r="N100" s="42" t="s">
        <v>183</v>
      </c>
      <c r="O100" s="3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>
        <v>12</v>
      </c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</row>
    <row r="101" spans="2:46" ht="117.95" customHeight="1" x14ac:dyDescent="0.25">
      <c r="B101" s="66"/>
      <c r="C101" s="27" t="s">
        <v>349</v>
      </c>
      <c r="D101" s="2" t="s">
        <v>348</v>
      </c>
      <c r="E101" s="2" t="s">
        <v>44</v>
      </c>
      <c r="F101" s="2" t="s">
        <v>350</v>
      </c>
      <c r="G101" s="2" t="s">
        <v>337</v>
      </c>
      <c r="H101" s="21" t="s">
        <v>338</v>
      </c>
      <c r="I101" s="24">
        <f t="shared" si="5"/>
        <v>4</v>
      </c>
      <c r="J101" s="31">
        <v>135</v>
      </c>
      <c r="K101" s="32">
        <f t="shared" si="4"/>
        <v>540</v>
      </c>
      <c r="L101" s="41" t="s">
        <v>351</v>
      </c>
      <c r="M101" s="2" t="s">
        <v>43</v>
      </c>
      <c r="N101" s="42" t="s">
        <v>73</v>
      </c>
      <c r="O101" s="36"/>
      <c r="P101" s="8"/>
      <c r="Q101" s="8"/>
      <c r="R101" s="8"/>
      <c r="S101" s="8"/>
      <c r="T101" s="8"/>
      <c r="U101" s="8"/>
      <c r="V101" s="8"/>
      <c r="W101" s="8"/>
      <c r="X101" s="8">
        <v>4</v>
      </c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spans="2:46" ht="117.95" customHeight="1" x14ac:dyDescent="0.25">
      <c r="B102" s="66"/>
      <c r="C102" s="27" t="s">
        <v>353</v>
      </c>
      <c r="D102" s="2" t="s">
        <v>352</v>
      </c>
      <c r="E102" s="2" t="s">
        <v>44</v>
      </c>
      <c r="F102" s="2" t="s">
        <v>94</v>
      </c>
      <c r="G102" s="2" t="s">
        <v>337</v>
      </c>
      <c r="H102" s="21" t="s">
        <v>338</v>
      </c>
      <c r="I102" s="24">
        <f t="shared" si="5"/>
        <v>2</v>
      </c>
      <c r="J102" s="31">
        <v>165</v>
      </c>
      <c r="K102" s="32">
        <f t="shared" si="4"/>
        <v>330</v>
      </c>
      <c r="L102" s="41" t="s">
        <v>43</v>
      </c>
      <c r="M102" s="2" t="s">
        <v>43</v>
      </c>
      <c r="N102" s="42" t="s">
        <v>73</v>
      </c>
      <c r="O102" s="3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>
        <v>2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spans="2:46" ht="117.95" customHeight="1" x14ac:dyDescent="0.25">
      <c r="B103" s="66"/>
      <c r="C103" s="27" t="s">
        <v>355</v>
      </c>
      <c r="D103" s="2" t="s">
        <v>354</v>
      </c>
      <c r="E103" s="2" t="s">
        <v>44</v>
      </c>
      <c r="F103" s="2" t="s">
        <v>53</v>
      </c>
      <c r="G103" s="2" t="s">
        <v>337</v>
      </c>
      <c r="H103" s="21" t="s">
        <v>338</v>
      </c>
      <c r="I103" s="24">
        <f t="shared" si="5"/>
        <v>5</v>
      </c>
      <c r="J103" s="31">
        <v>220</v>
      </c>
      <c r="K103" s="32">
        <f t="shared" si="4"/>
        <v>1100</v>
      </c>
      <c r="L103" s="41" t="s">
        <v>356</v>
      </c>
      <c r="M103" s="2" t="s">
        <v>43</v>
      </c>
      <c r="N103" s="42" t="s">
        <v>183</v>
      </c>
      <c r="O103" s="3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>
        <v>5</v>
      </c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spans="2:46" ht="117.95" customHeight="1" x14ac:dyDescent="0.25">
      <c r="B104" s="66"/>
      <c r="C104" s="27" t="s">
        <v>358</v>
      </c>
      <c r="D104" s="2" t="s">
        <v>357</v>
      </c>
      <c r="E104" s="2" t="s">
        <v>65</v>
      </c>
      <c r="F104" s="2" t="s">
        <v>48</v>
      </c>
      <c r="G104" s="2" t="s">
        <v>359</v>
      </c>
      <c r="H104" s="21" t="s">
        <v>360</v>
      </c>
      <c r="I104" s="24">
        <f t="shared" si="5"/>
        <v>16</v>
      </c>
      <c r="J104" s="31">
        <v>548</v>
      </c>
      <c r="K104" s="32">
        <f t="shared" si="4"/>
        <v>8768</v>
      </c>
      <c r="L104" s="41" t="s">
        <v>361</v>
      </c>
      <c r="M104" s="2" t="s">
        <v>43</v>
      </c>
      <c r="N104" s="42" t="s">
        <v>362</v>
      </c>
      <c r="O104" s="3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>
        <v>11</v>
      </c>
      <c r="AN104" s="8"/>
      <c r="AO104" s="8">
        <v>5</v>
      </c>
      <c r="AP104" s="8"/>
      <c r="AQ104" s="8"/>
      <c r="AR104" s="8"/>
      <c r="AS104" s="8"/>
      <c r="AT104" s="8"/>
    </row>
    <row r="105" spans="2:46" ht="117.95" customHeight="1" x14ac:dyDescent="0.25">
      <c r="B105" s="66"/>
      <c r="C105" s="27" t="s">
        <v>364</v>
      </c>
      <c r="D105" s="2" t="s">
        <v>363</v>
      </c>
      <c r="E105" s="2" t="s">
        <v>65</v>
      </c>
      <c r="F105" s="2" t="s">
        <v>48</v>
      </c>
      <c r="G105" s="2" t="s">
        <v>359</v>
      </c>
      <c r="H105" s="21" t="s">
        <v>360</v>
      </c>
      <c r="I105" s="24">
        <f t="shared" si="5"/>
        <v>1</v>
      </c>
      <c r="J105" s="31">
        <v>505</v>
      </c>
      <c r="K105" s="32">
        <f t="shared" si="4"/>
        <v>505</v>
      </c>
      <c r="L105" s="41" t="s">
        <v>43</v>
      </c>
      <c r="M105" s="2" t="s">
        <v>43</v>
      </c>
      <c r="N105" s="42" t="s">
        <v>43</v>
      </c>
      <c r="O105" s="3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>
        <v>1</v>
      </c>
      <c r="AN105" s="8"/>
      <c r="AO105" s="8"/>
      <c r="AP105" s="8"/>
      <c r="AQ105" s="8"/>
      <c r="AR105" s="8"/>
      <c r="AS105" s="8"/>
      <c r="AT105" s="8"/>
    </row>
    <row r="106" spans="2:46" ht="117.95" customHeight="1" x14ac:dyDescent="0.25">
      <c r="B106" s="66"/>
      <c r="C106" s="27" t="s">
        <v>366</v>
      </c>
      <c r="D106" s="2" t="s">
        <v>365</v>
      </c>
      <c r="E106" s="2" t="s">
        <v>65</v>
      </c>
      <c r="F106" s="2" t="s">
        <v>367</v>
      </c>
      <c r="G106" s="2" t="s">
        <v>359</v>
      </c>
      <c r="H106" s="21" t="s">
        <v>360</v>
      </c>
      <c r="I106" s="24">
        <f t="shared" si="5"/>
        <v>1</v>
      </c>
      <c r="J106" s="31">
        <v>505</v>
      </c>
      <c r="K106" s="32">
        <f t="shared" si="4"/>
        <v>505</v>
      </c>
      <c r="L106" s="41" t="s">
        <v>43</v>
      </c>
      <c r="M106" s="2" t="s">
        <v>43</v>
      </c>
      <c r="N106" s="42" t="s">
        <v>43</v>
      </c>
      <c r="O106" s="3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>
        <v>1</v>
      </c>
      <c r="AN106" s="8"/>
      <c r="AO106" s="8"/>
      <c r="AP106" s="8"/>
      <c r="AQ106" s="8"/>
      <c r="AR106" s="8"/>
      <c r="AS106" s="8"/>
      <c r="AT106" s="8"/>
    </row>
    <row r="107" spans="2:46" ht="117.95" customHeight="1" x14ac:dyDescent="0.25">
      <c r="B107" s="66"/>
      <c r="C107" s="27" t="s">
        <v>369</v>
      </c>
      <c r="D107" s="2" t="s">
        <v>368</v>
      </c>
      <c r="E107" s="2" t="s">
        <v>65</v>
      </c>
      <c r="F107" s="2" t="s">
        <v>370</v>
      </c>
      <c r="G107" s="2" t="s">
        <v>359</v>
      </c>
      <c r="H107" s="21" t="s">
        <v>360</v>
      </c>
      <c r="I107" s="24">
        <f t="shared" si="5"/>
        <v>1</v>
      </c>
      <c r="J107" s="31">
        <v>505</v>
      </c>
      <c r="K107" s="32">
        <f t="shared" si="4"/>
        <v>505</v>
      </c>
      <c r="L107" s="41" t="s">
        <v>371</v>
      </c>
      <c r="M107" s="2" t="s">
        <v>43</v>
      </c>
      <c r="N107" s="42" t="s">
        <v>43</v>
      </c>
      <c r="O107" s="3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>
        <v>1</v>
      </c>
      <c r="AN107" s="8"/>
      <c r="AO107" s="8"/>
      <c r="AP107" s="8"/>
      <c r="AQ107" s="8"/>
      <c r="AR107" s="8"/>
      <c r="AS107" s="8"/>
      <c r="AT107" s="8"/>
    </row>
    <row r="108" spans="2:46" ht="117.95" customHeight="1" x14ac:dyDescent="0.25">
      <c r="B108" s="66"/>
      <c r="C108" s="27" t="s">
        <v>373</v>
      </c>
      <c r="D108" s="2" t="s">
        <v>372</v>
      </c>
      <c r="E108" s="2" t="s">
        <v>65</v>
      </c>
      <c r="F108" s="2" t="s">
        <v>48</v>
      </c>
      <c r="G108" s="2" t="s">
        <v>359</v>
      </c>
      <c r="H108" s="21" t="s">
        <v>360</v>
      </c>
      <c r="I108" s="24">
        <f t="shared" si="5"/>
        <v>61</v>
      </c>
      <c r="J108" s="31">
        <v>198</v>
      </c>
      <c r="K108" s="32">
        <f t="shared" si="4"/>
        <v>12078</v>
      </c>
      <c r="L108" s="41" t="s">
        <v>374</v>
      </c>
      <c r="M108" s="2" t="s">
        <v>43</v>
      </c>
      <c r="N108" s="42" t="s">
        <v>73</v>
      </c>
      <c r="O108" s="3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>
        <v>61</v>
      </c>
      <c r="AM108" s="8"/>
      <c r="AN108" s="8"/>
      <c r="AO108" s="8"/>
      <c r="AP108" s="8"/>
      <c r="AQ108" s="8"/>
      <c r="AR108" s="8"/>
      <c r="AS108" s="8"/>
      <c r="AT108" s="8"/>
    </row>
    <row r="109" spans="2:46" ht="117.95" customHeight="1" x14ac:dyDescent="0.25">
      <c r="B109" s="66"/>
      <c r="C109" s="27" t="s">
        <v>376</v>
      </c>
      <c r="D109" s="2" t="s">
        <v>375</v>
      </c>
      <c r="E109" s="2" t="s">
        <v>44</v>
      </c>
      <c r="F109" s="2" t="s">
        <v>69</v>
      </c>
      <c r="G109" s="2" t="s">
        <v>377</v>
      </c>
      <c r="H109" s="21" t="s">
        <v>378</v>
      </c>
      <c r="I109" s="24">
        <f t="shared" si="5"/>
        <v>8</v>
      </c>
      <c r="J109" s="31">
        <v>470</v>
      </c>
      <c r="K109" s="32">
        <f t="shared" si="4"/>
        <v>3760</v>
      </c>
      <c r="L109" s="41" t="s">
        <v>379</v>
      </c>
      <c r="M109" s="2" t="s">
        <v>43</v>
      </c>
      <c r="N109" s="42" t="s">
        <v>380</v>
      </c>
      <c r="O109" s="36"/>
      <c r="P109" s="8"/>
      <c r="Q109" s="8">
        <v>8</v>
      </c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spans="2:46" ht="117.95" customHeight="1" x14ac:dyDescent="0.25">
      <c r="B110" s="66"/>
      <c r="C110" s="27" t="s">
        <v>382</v>
      </c>
      <c r="D110" s="2" t="s">
        <v>381</v>
      </c>
      <c r="E110" s="2" t="s">
        <v>65</v>
      </c>
      <c r="F110" s="2" t="s">
        <v>69</v>
      </c>
      <c r="G110" s="2" t="s">
        <v>377</v>
      </c>
      <c r="H110" s="21" t="s">
        <v>378</v>
      </c>
      <c r="I110" s="24">
        <f t="shared" si="5"/>
        <v>9</v>
      </c>
      <c r="J110" s="31">
        <v>570</v>
      </c>
      <c r="K110" s="32">
        <f t="shared" si="4"/>
        <v>5130</v>
      </c>
      <c r="L110" s="41" t="s">
        <v>383</v>
      </c>
      <c r="M110" s="2" t="s">
        <v>384</v>
      </c>
      <c r="N110" s="42" t="s">
        <v>73</v>
      </c>
      <c r="O110" s="36"/>
      <c r="P110" s="8"/>
      <c r="Q110" s="8"/>
      <c r="R110" s="8">
        <v>9</v>
      </c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spans="2:46" ht="117.95" customHeight="1" x14ac:dyDescent="0.25">
      <c r="B111" s="66"/>
      <c r="C111" s="27" t="s">
        <v>386</v>
      </c>
      <c r="D111" s="2" t="s">
        <v>385</v>
      </c>
      <c r="E111" s="2" t="s">
        <v>65</v>
      </c>
      <c r="F111" s="2" t="s">
        <v>48</v>
      </c>
      <c r="G111" s="2" t="s">
        <v>377</v>
      </c>
      <c r="H111" s="21" t="s">
        <v>378</v>
      </c>
      <c r="I111" s="24">
        <f t="shared" si="5"/>
        <v>1</v>
      </c>
      <c r="J111" s="31">
        <v>240</v>
      </c>
      <c r="K111" s="32">
        <f t="shared" si="4"/>
        <v>240</v>
      </c>
      <c r="L111" s="41" t="s">
        <v>387</v>
      </c>
      <c r="M111" s="2" t="s">
        <v>388</v>
      </c>
      <c r="N111" s="42" t="s">
        <v>45</v>
      </c>
      <c r="O111" s="36"/>
      <c r="P111" s="8"/>
      <c r="Q111" s="8"/>
      <c r="R111" s="8"/>
      <c r="S111" s="8">
        <v>1</v>
      </c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</row>
    <row r="112" spans="2:46" ht="117.95" customHeight="1" x14ac:dyDescent="0.25">
      <c r="B112" s="66"/>
      <c r="C112" s="27" t="s">
        <v>390</v>
      </c>
      <c r="D112" s="2" t="s">
        <v>389</v>
      </c>
      <c r="E112" s="2" t="s">
        <v>44</v>
      </c>
      <c r="F112" s="2" t="s">
        <v>48</v>
      </c>
      <c r="G112" s="2" t="s">
        <v>391</v>
      </c>
      <c r="H112" s="21" t="s">
        <v>391</v>
      </c>
      <c r="I112" s="24">
        <f t="shared" si="5"/>
        <v>2</v>
      </c>
      <c r="J112" s="31">
        <v>275</v>
      </c>
      <c r="K112" s="32">
        <f t="shared" si="4"/>
        <v>550</v>
      </c>
      <c r="L112" s="41" t="s">
        <v>371</v>
      </c>
      <c r="M112" s="2" t="s">
        <v>43</v>
      </c>
      <c r="N112" s="42" t="s">
        <v>45</v>
      </c>
      <c r="O112" s="3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>
        <v>2</v>
      </c>
      <c r="AN112" s="8"/>
      <c r="AO112" s="8"/>
      <c r="AP112" s="8"/>
      <c r="AQ112" s="8"/>
      <c r="AR112" s="8"/>
      <c r="AS112" s="8"/>
      <c r="AT112" s="8"/>
    </row>
    <row r="113" spans="2:46" ht="117.95" customHeight="1" x14ac:dyDescent="0.25">
      <c r="B113" s="66"/>
      <c r="C113" s="27" t="s">
        <v>393</v>
      </c>
      <c r="D113" s="2" t="s">
        <v>392</v>
      </c>
      <c r="E113" s="2" t="s">
        <v>44</v>
      </c>
      <c r="F113" s="2" t="s">
        <v>79</v>
      </c>
      <c r="G113" s="2" t="s">
        <v>394</v>
      </c>
      <c r="H113" s="21" t="s">
        <v>394</v>
      </c>
      <c r="I113" s="24">
        <f t="shared" si="5"/>
        <v>2</v>
      </c>
      <c r="J113" s="31">
        <v>150</v>
      </c>
      <c r="K113" s="32">
        <f t="shared" si="4"/>
        <v>300</v>
      </c>
      <c r="L113" s="41" t="s">
        <v>395</v>
      </c>
      <c r="M113" s="2" t="s">
        <v>43</v>
      </c>
      <c r="N113" s="42" t="s">
        <v>73</v>
      </c>
      <c r="O113" s="3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>
        <v>1</v>
      </c>
      <c r="AD113" s="8">
        <v>1</v>
      </c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</row>
    <row r="114" spans="2:46" ht="117.95" customHeight="1" x14ac:dyDescent="0.25">
      <c r="B114" s="66"/>
      <c r="C114" s="27" t="s">
        <v>397</v>
      </c>
      <c r="D114" s="2" t="s">
        <v>396</v>
      </c>
      <c r="E114" s="2" t="s">
        <v>44</v>
      </c>
      <c r="F114" s="2" t="s">
        <v>319</v>
      </c>
      <c r="G114" s="2" t="s">
        <v>394</v>
      </c>
      <c r="H114" s="21" t="s">
        <v>394</v>
      </c>
      <c r="I114" s="24">
        <f t="shared" si="5"/>
        <v>71</v>
      </c>
      <c r="J114" s="31">
        <v>145</v>
      </c>
      <c r="K114" s="32">
        <f t="shared" si="4"/>
        <v>10295</v>
      </c>
      <c r="L114" s="41" t="s">
        <v>398</v>
      </c>
      <c r="M114" s="2" t="s">
        <v>43</v>
      </c>
      <c r="N114" s="42" t="s">
        <v>73</v>
      </c>
      <c r="O114" s="3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>
        <v>71</v>
      </c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</row>
    <row r="115" spans="2:46" ht="117.95" customHeight="1" x14ac:dyDescent="0.25">
      <c r="B115" s="66"/>
      <c r="C115" s="27" t="s">
        <v>400</v>
      </c>
      <c r="D115" s="2" t="s">
        <v>399</v>
      </c>
      <c r="E115" s="2" t="s">
        <v>44</v>
      </c>
      <c r="F115" s="2" t="s">
        <v>60</v>
      </c>
      <c r="G115" s="2" t="s">
        <v>394</v>
      </c>
      <c r="H115" s="21" t="s">
        <v>394</v>
      </c>
      <c r="I115" s="24">
        <f t="shared" si="5"/>
        <v>34</v>
      </c>
      <c r="J115" s="31">
        <v>220</v>
      </c>
      <c r="K115" s="32">
        <f t="shared" si="4"/>
        <v>7480</v>
      </c>
      <c r="L115" s="41" t="s">
        <v>401</v>
      </c>
      <c r="M115" s="2" t="s">
        <v>43</v>
      </c>
      <c r="N115" s="42" t="s">
        <v>73</v>
      </c>
      <c r="O115" s="3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>
        <v>34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</row>
    <row r="116" spans="2:46" ht="117.95" customHeight="1" x14ac:dyDescent="0.25">
      <c r="B116" s="66"/>
      <c r="C116" s="27" t="s">
        <v>403</v>
      </c>
      <c r="D116" s="2" t="s">
        <v>402</v>
      </c>
      <c r="E116" s="2" t="s">
        <v>44</v>
      </c>
      <c r="F116" s="2" t="s">
        <v>404</v>
      </c>
      <c r="G116" s="2" t="s">
        <v>394</v>
      </c>
      <c r="H116" s="21" t="s">
        <v>394</v>
      </c>
      <c r="I116" s="24">
        <f t="shared" si="5"/>
        <v>1</v>
      </c>
      <c r="J116" s="31">
        <v>264</v>
      </c>
      <c r="K116" s="32">
        <f t="shared" si="4"/>
        <v>264</v>
      </c>
      <c r="L116" s="41" t="s">
        <v>76</v>
      </c>
      <c r="M116" s="2" t="s">
        <v>43</v>
      </c>
      <c r="N116" s="42" t="s">
        <v>45</v>
      </c>
      <c r="O116" s="3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>
        <v>1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</row>
    <row r="117" spans="2:46" ht="117.95" customHeight="1" x14ac:dyDescent="0.25">
      <c r="B117" s="66"/>
      <c r="C117" s="27" t="s">
        <v>406</v>
      </c>
      <c r="D117" s="2" t="s">
        <v>405</v>
      </c>
      <c r="E117" s="2" t="s">
        <v>44</v>
      </c>
      <c r="F117" s="2" t="s">
        <v>48</v>
      </c>
      <c r="G117" s="2" t="s">
        <v>394</v>
      </c>
      <c r="H117" s="21" t="s">
        <v>394</v>
      </c>
      <c r="I117" s="24">
        <f t="shared" si="5"/>
        <v>1</v>
      </c>
      <c r="J117" s="31">
        <v>175</v>
      </c>
      <c r="K117" s="32">
        <f t="shared" si="4"/>
        <v>175</v>
      </c>
      <c r="L117" s="41" t="s">
        <v>407</v>
      </c>
      <c r="M117" s="2" t="s">
        <v>43</v>
      </c>
      <c r="N117" s="42" t="s">
        <v>73</v>
      </c>
      <c r="O117" s="3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>
        <v>1</v>
      </c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</row>
    <row r="118" spans="2:46" ht="117.95" customHeight="1" x14ac:dyDescent="0.25">
      <c r="B118" s="66"/>
      <c r="C118" s="27" t="s">
        <v>409</v>
      </c>
      <c r="D118" s="2" t="s">
        <v>408</v>
      </c>
      <c r="E118" s="2" t="s">
        <v>44</v>
      </c>
      <c r="F118" s="2" t="s">
        <v>228</v>
      </c>
      <c r="G118" s="2" t="s">
        <v>394</v>
      </c>
      <c r="H118" s="21" t="s">
        <v>394</v>
      </c>
      <c r="I118" s="24">
        <f t="shared" si="5"/>
        <v>1</v>
      </c>
      <c r="J118" s="31">
        <v>165</v>
      </c>
      <c r="K118" s="32">
        <f t="shared" si="4"/>
        <v>165</v>
      </c>
      <c r="L118" s="41" t="s">
        <v>140</v>
      </c>
      <c r="M118" s="2" t="s">
        <v>43</v>
      </c>
      <c r="N118" s="42" t="s">
        <v>73</v>
      </c>
      <c r="O118" s="3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>
        <v>1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</row>
    <row r="119" spans="2:46" ht="117.95" customHeight="1" x14ac:dyDescent="0.25">
      <c r="B119" s="66"/>
      <c r="C119" s="27" t="s">
        <v>411</v>
      </c>
      <c r="D119" s="2" t="s">
        <v>410</v>
      </c>
      <c r="E119" s="2" t="s">
        <v>44</v>
      </c>
      <c r="F119" s="2" t="s">
        <v>94</v>
      </c>
      <c r="G119" s="2" t="s">
        <v>394</v>
      </c>
      <c r="H119" s="21" t="s">
        <v>394</v>
      </c>
      <c r="I119" s="24">
        <f t="shared" si="5"/>
        <v>5</v>
      </c>
      <c r="J119" s="31">
        <v>220</v>
      </c>
      <c r="K119" s="32">
        <f t="shared" si="4"/>
        <v>1100</v>
      </c>
      <c r="L119" s="41" t="s">
        <v>412</v>
      </c>
      <c r="M119" s="2" t="s">
        <v>43</v>
      </c>
      <c r="N119" s="42" t="s">
        <v>73</v>
      </c>
      <c r="O119" s="36"/>
      <c r="P119" s="8"/>
      <c r="Q119" s="8"/>
      <c r="R119" s="8"/>
      <c r="S119" s="8"/>
      <c r="T119" s="8"/>
      <c r="U119" s="8"/>
      <c r="V119" s="8"/>
      <c r="W119" s="8"/>
      <c r="X119" s="8"/>
      <c r="Y119" s="8">
        <v>5</v>
      </c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</row>
    <row r="120" spans="2:46" ht="117.95" customHeight="1" x14ac:dyDescent="0.25">
      <c r="B120" s="66"/>
      <c r="C120" s="27" t="s">
        <v>414</v>
      </c>
      <c r="D120" s="2" t="s">
        <v>413</v>
      </c>
      <c r="E120" s="2" t="s">
        <v>44</v>
      </c>
      <c r="F120" s="2" t="s">
        <v>48</v>
      </c>
      <c r="G120" s="2" t="s">
        <v>394</v>
      </c>
      <c r="H120" s="21" t="s">
        <v>394</v>
      </c>
      <c r="I120" s="24">
        <f t="shared" si="5"/>
        <v>2</v>
      </c>
      <c r="J120" s="31">
        <v>135</v>
      </c>
      <c r="K120" s="32">
        <f t="shared" si="4"/>
        <v>270</v>
      </c>
      <c r="L120" s="41" t="s">
        <v>415</v>
      </c>
      <c r="M120" s="2" t="s">
        <v>43</v>
      </c>
      <c r="N120" s="42" t="s">
        <v>73</v>
      </c>
      <c r="O120" s="3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>
        <v>2</v>
      </c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</row>
    <row r="121" spans="2:46" ht="117.95" customHeight="1" x14ac:dyDescent="0.25">
      <c r="B121" s="66"/>
      <c r="C121" s="27" t="s">
        <v>417</v>
      </c>
      <c r="D121" s="2" t="s">
        <v>416</v>
      </c>
      <c r="E121" s="2" t="s">
        <v>44</v>
      </c>
      <c r="F121" s="2" t="s">
        <v>39</v>
      </c>
      <c r="G121" s="2" t="s">
        <v>394</v>
      </c>
      <c r="H121" s="21" t="s">
        <v>394</v>
      </c>
      <c r="I121" s="24">
        <f t="shared" si="5"/>
        <v>1</v>
      </c>
      <c r="J121" s="31">
        <v>130</v>
      </c>
      <c r="K121" s="32">
        <f t="shared" si="4"/>
        <v>130</v>
      </c>
      <c r="L121" s="41" t="s">
        <v>418</v>
      </c>
      <c r="M121" s="2" t="s">
        <v>43</v>
      </c>
      <c r="N121" s="42" t="s">
        <v>380</v>
      </c>
      <c r="O121" s="36"/>
      <c r="P121" s="8"/>
      <c r="Q121" s="8"/>
      <c r="R121" s="8"/>
      <c r="S121" s="8"/>
      <c r="T121" s="8"/>
      <c r="U121" s="8"/>
      <c r="V121" s="8"/>
      <c r="W121" s="8"/>
      <c r="X121" s="8"/>
      <c r="Y121" s="8">
        <v>1</v>
      </c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</row>
    <row r="122" spans="2:46" ht="117.95" customHeight="1" x14ac:dyDescent="0.25">
      <c r="B122" s="66"/>
      <c r="C122" s="27" t="s">
        <v>420</v>
      </c>
      <c r="D122" s="2" t="s">
        <v>419</v>
      </c>
      <c r="E122" s="2" t="s">
        <v>44</v>
      </c>
      <c r="F122" s="2" t="s">
        <v>69</v>
      </c>
      <c r="G122" s="2" t="s">
        <v>394</v>
      </c>
      <c r="H122" s="21" t="s">
        <v>394</v>
      </c>
      <c r="I122" s="24">
        <f t="shared" si="5"/>
        <v>8</v>
      </c>
      <c r="J122" s="31">
        <v>95</v>
      </c>
      <c r="K122" s="32">
        <f t="shared" si="4"/>
        <v>760</v>
      </c>
      <c r="L122" s="41" t="s">
        <v>421</v>
      </c>
      <c r="M122" s="2" t="s">
        <v>43</v>
      </c>
      <c r="N122" s="42" t="s">
        <v>380</v>
      </c>
      <c r="O122" s="3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>
        <v>8</v>
      </c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</row>
    <row r="123" spans="2:46" ht="117.95" customHeight="1" x14ac:dyDescent="0.25">
      <c r="B123" s="66"/>
      <c r="C123" s="27" t="s">
        <v>423</v>
      </c>
      <c r="D123" s="2" t="s">
        <v>422</v>
      </c>
      <c r="E123" s="2" t="s">
        <v>44</v>
      </c>
      <c r="F123" s="2" t="s">
        <v>60</v>
      </c>
      <c r="G123" s="2" t="s">
        <v>394</v>
      </c>
      <c r="H123" s="21" t="s">
        <v>394</v>
      </c>
      <c r="I123" s="24">
        <f t="shared" si="5"/>
        <v>13</v>
      </c>
      <c r="J123" s="31">
        <v>145</v>
      </c>
      <c r="K123" s="32">
        <f t="shared" si="4"/>
        <v>1885</v>
      </c>
      <c r="L123" s="41" t="s">
        <v>424</v>
      </c>
      <c r="M123" s="2" t="s">
        <v>43</v>
      </c>
      <c r="N123" s="42" t="s">
        <v>73</v>
      </c>
      <c r="O123" s="36"/>
      <c r="P123" s="8"/>
      <c r="Q123" s="8"/>
      <c r="R123" s="8"/>
      <c r="S123" s="8"/>
      <c r="T123" s="8"/>
      <c r="U123" s="8"/>
      <c r="V123" s="8"/>
      <c r="W123" s="8"/>
      <c r="X123" s="8"/>
      <c r="Y123" s="8">
        <v>13</v>
      </c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</row>
    <row r="124" spans="2:46" ht="117.95" customHeight="1" x14ac:dyDescent="0.25">
      <c r="B124" s="66"/>
      <c r="C124" s="27" t="s">
        <v>426</v>
      </c>
      <c r="D124" s="2" t="s">
        <v>425</v>
      </c>
      <c r="E124" s="2" t="s">
        <v>65</v>
      </c>
      <c r="F124" s="2" t="s">
        <v>240</v>
      </c>
      <c r="G124" s="2" t="s">
        <v>394</v>
      </c>
      <c r="H124" s="21" t="s">
        <v>394</v>
      </c>
      <c r="I124" s="24">
        <f t="shared" si="5"/>
        <v>9</v>
      </c>
      <c r="J124" s="31">
        <v>125</v>
      </c>
      <c r="K124" s="32">
        <f t="shared" si="4"/>
        <v>1125</v>
      </c>
      <c r="L124" s="41" t="s">
        <v>427</v>
      </c>
      <c r="M124" s="2" t="s">
        <v>428</v>
      </c>
      <c r="N124" s="42" t="s">
        <v>45</v>
      </c>
      <c r="O124" s="36"/>
      <c r="P124" s="8"/>
      <c r="Q124" s="8">
        <v>4</v>
      </c>
      <c r="R124" s="8"/>
      <c r="S124" s="8">
        <v>3</v>
      </c>
      <c r="T124" s="8"/>
      <c r="U124" s="8">
        <v>1</v>
      </c>
      <c r="V124" s="8">
        <v>1</v>
      </c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</row>
    <row r="125" spans="2:46" ht="117.95" customHeight="1" x14ac:dyDescent="0.25">
      <c r="B125" s="66"/>
      <c r="C125" s="27" t="s">
        <v>430</v>
      </c>
      <c r="D125" s="2" t="s">
        <v>429</v>
      </c>
      <c r="E125" s="2" t="s">
        <v>65</v>
      </c>
      <c r="F125" s="2" t="s">
        <v>94</v>
      </c>
      <c r="G125" s="2" t="s">
        <v>394</v>
      </c>
      <c r="H125" s="21" t="s">
        <v>394</v>
      </c>
      <c r="I125" s="24">
        <f t="shared" si="5"/>
        <v>3</v>
      </c>
      <c r="J125" s="31">
        <v>130</v>
      </c>
      <c r="K125" s="32">
        <f t="shared" si="4"/>
        <v>390</v>
      </c>
      <c r="L125" s="41" t="s">
        <v>431</v>
      </c>
      <c r="M125" s="2" t="s">
        <v>43</v>
      </c>
      <c r="N125" s="42" t="s">
        <v>380</v>
      </c>
      <c r="O125" s="3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>
        <v>1</v>
      </c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>
        <v>2</v>
      </c>
      <c r="AL125" s="8"/>
      <c r="AM125" s="8"/>
      <c r="AN125" s="8"/>
      <c r="AO125" s="8"/>
      <c r="AP125" s="8"/>
      <c r="AQ125" s="8"/>
      <c r="AR125" s="8"/>
      <c r="AS125" s="8"/>
      <c r="AT125" s="8"/>
    </row>
    <row r="126" spans="2:46" ht="117.95" customHeight="1" x14ac:dyDescent="0.25">
      <c r="B126" s="66"/>
      <c r="C126" s="27" t="s">
        <v>433</v>
      </c>
      <c r="D126" s="2" t="s">
        <v>432</v>
      </c>
      <c r="E126" s="2" t="s">
        <v>65</v>
      </c>
      <c r="F126" s="2" t="s">
        <v>434</v>
      </c>
      <c r="G126" s="2" t="s">
        <v>394</v>
      </c>
      <c r="H126" s="21" t="s">
        <v>394</v>
      </c>
      <c r="I126" s="24">
        <f t="shared" si="5"/>
        <v>18</v>
      </c>
      <c r="J126" s="31">
        <v>60</v>
      </c>
      <c r="K126" s="32">
        <f t="shared" si="4"/>
        <v>1080</v>
      </c>
      <c r="L126" s="41" t="s">
        <v>435</v>
      </c>
      <c r="M126" s="2" t="s">
        <v>43</v>
      </c>
      <c r="N126" s="42" t="s">
        <v>380</v>
      </c>
      <c r="O126" s="3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>
        <v>18</v>
      </c>
      <c r="AL126" s="8"/>
      <c r="AM126" s="8"/>
      <c r="AN126" s="8"/>
      <c r="AO126" s="8"/>
      <c r="AP126" s="8"/>
      <c r="AQ126" s="8"/>
      <c r="AR126" s="8"/>
      <c r="AS126" s="8"/>
      <c r="AT126" s="8"/>
    </row>
    <row r="127" spans="2:46" ht="117.95" customHeight="1" x14ac:dyDescent="0.25">
      <c r="B127" s="66"/>
      <c r="C127" s="27" t="s">
        <v>437</v>
      </c>
      <c r="D127" s="2" t="s">
        <v>436</v>
      </c>
      <c r="E127" s="2" t="s">
        <v>65</v>
      </c>
      <c r="F127" s="2" t="s">
        <v>69</v>
      </c>
      <c r="G127" s="2" t="s">
        <v>394</v>
      </c>
      <c r="H127" s="21" t="s">
        <v>394</v>
      </c>
      <c r="I127" s="24">
        <f t="shared" si="5"/>
        <v>12</v>
      </c>
      <c r="J127" s="31">
        <v>95</v>
      </c>
      <c r="K127" s="32">
        <f t="shared" si="4"/>
        <v>1140</v>
      </c>
      <c r="L127" s="41" t="s">
        <v>438</v>
      </c>
      <c r="M127" s="2" t="s">
        <v>43</v>
      </c>
      <c r="N127" s="42" t="s">
        <v>439</v>
      </c>
      <c r="O127" s="36"/>
      <c r="P127" s="8"/>
      <c r="Q127" s="8"/>
      <c r="R127" s="8">
        <v>12</v>
      </c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</row>
    <row r="128" spans="2:46" ht="117.95" customHeight="1" x14ac:dyDescent="0.25">
      <c r="B128" s="66"/>
      <c r="C128" s="27" t="s">
        <v>441</v>
      </c>
      <c r="D128" s="2" t="s">
        <v>440</v>
      </c>
      <c r="E128" s="2" t="s">
        <v>65</v>
      </c>
      <c r="F128" s="2" t="s">
        <v>60</v>
      </c>
      <c r="G128" s="2" t="s">
        <v>442</v>
      </c>
      <c r="H128" s="21" t="s">
        <v>443</v>
      </c>
      <c r="I128" s="24">
        <f t="shared" si="5"/>
        <v>2</v>
      </c>
      <c r="J128" s="31">
        <v>195</v>
      </c>
      <c r="K128" s="32">
        <f t="shared" si="4"/>
        <v>390</v>
      </c>
      <c r="L128" s="41" t="s">
        <v>444</v>
      </c>
      <c r="M128" s="2" t="s">
        <v>445</v>
      </c>
      <c r="N128" s="42" t="s">
        <v>73</v>
      </c>
      <c r="O128" s="36"/>
      <c r="P128" s="8"/>
      <c r="Q128" s="8"/>
      <c r="R128" s="8">
        <v>2</v>
      </c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</row>
    <row r="129" spans="2:46" ht="117.95" customHeight="1" x14ac:dyDescent="0.25">
      <c r="B129" s="66"/>
      <c r="C129" s="27" t="s">
        <v>447</v>
      </c>
      <c r="D129" s="2" t="s">
        <v>446</v>
      </c>
      <c r="E129" s="2" t="s">
        <v>44</v>
      </c>
      <c r="F129" s="2" t="s">
        <v>448</v>
      </c>
      <c r="G129" s="2" t="s">
        <v>449</v>
      </c>
      <c r="H129" s="21" t="s">
        <v>449</v>
      </c>
      <c r="I129" s="24">
        <f t="shared" si="5"/>
        <v>80</v>
      </c>
      <c r="J129" s="31">
        <v>135</v>
      </c>
      <c r="K129" s="32">
        <f t="shared" si="4"/>
        <v>10800</v>
      </c>
      <c r="L129" s="41" t="s">
        <v>450</v>
      </c>
      <c r="M129" s="2" t="s">
        <v>43</v>
      </c>
      <c r="N129" s="42" t="s">
        <v>45</v>
      </c>
      <c r="O129" s="36"/>
      <c r="P129" s="8"/>
      <c r="Q129" s="8"/>
      <c r="R129" s="8">
        <v>80</v>
      </c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</row>
    <row r="130" spans="2:46" ht="117.95" customHeight="1" x14ac:dyDescent="0.25">
      <c r="B130" s="66"/>
      <c r="C130" s="27" t="s">
        <v>452</v>
      </c>
      <c r="D130" s="2" t="s">
        <v>451</v>
      </c>
      <c r="E130" s="2" t="s">
        <v>44</v>
      </c>
      <c r="F130" s="2" t="s">
        <v>94</v>
      </c>
      <c r="G130" s="2" t="s">
        <v>449</v>
      </c>
      <c r="H130" s="21" t="s">
        <v>449</v>
      </c>
      <c r="I130" s="24">
        <f t="shared" si="5"/>
        <v>168</v>
      </c>
      <c r="J130" s="31">
        <v>50</v>
      </c>
      <c r="K130" s="32">
        <f t="shared" si="4"/>
        <v>8400</v>
      </c>
      <c r="L130" s="41" t="s">
        <v>453</v>
      </c>
      <c r="M130" s="2" t="s">
        <v>43</v>
      </c>
      <c r="N130" s="42" t="s">
        <v>57</v>
      </c>
      <c r="O130" s="3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>
        <v>168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</row>
    <row r="131" spans="2:46" ht="117.95" customHeight="1" x14ac:dyDescent="0.25">
      <c r="B131" s="66"/>
      <c r="C131" s="27" t="s">
        <v>455</v>
      </c>
      <c r="D131" s="2" t="s">
        <v>454</v>
      </c>
      <c r="E131" s="2" t="s">
        <v>44</v>
      </c>
      <c r="F131" s="2" t="s">
        <v>456</v>
      </c>
      <c r="G131" s="2" t="s">
        <v>457</v>
      </c>
      <c r="H131" s="21" t="s">
        <v>458</v>
      </c>
      <c r="I131" s="24">
        <f t="shared" si="5"/>
        <v>1</v>
      </c>
      <c r="J131" s="31">
        <v>285</v>
      </c>
      <c r="K131" s="32">
        <f t="shared" si="4"/>
        <v>285</v>
      </c>
      <c r="L131" s="41" t="s">
        <v>459</v>
      </c>
      <c r="M131" s="2" t="s">
        <v>43</v>
      </c>
      <c r="N131" s="42" t="s">
        <v>380</v>
      </c>
      <c r="O131" s="36"/>
      <c r="P131" s="8"/>
      <c r="Q131" s="8"/>
      <c r="R131" s="8"/>
      <c r="S131" s="8"/>
      <c r="T131" s="8"/>
      <c r="U131" s="8"/>
      <c r="V131" s="8"/>
      <c r="W131" s="8"/>
      <c r="X131" s="8"/>
      <c r="Y131" s="8">
        <v>1</v>
      </c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</row>
    <row r="132" spans="2:46" ht="117.95" customHeight="1" x14ac:dyDescent="0.25">
      <c r="B132" s="66"/>
      <c r="C132" s="27" t="s">
        <v>461</v>
      </c>
      <c r="D132" s="2" t="s">
        <v>460</v>
      </c>
      <c r="E132" s="2" t="s">
        <v>44</v>
      </c>
      <c r="F132" s="2" t="s">
        <v>39</v>
      </c>
      <c r="G132" s="2" t="s">
        <v>462</v>
      </c>
      <c r="H132" s="21" t="s">
        <v>462</v>
      </c>
      <c r="I132" s="24">
        <f t="shared" si="5"/>
        <v>1</v>
      </c>
      <c r="J132" s="31">
        <v>235</v>
      </c>
      <c r="K132" s="32">
        <f t="shared" ref="K132:K135" si="6">I132*J132</f>
        <v>235</v>
      </c>
      <c r="L132" s="41" t="s">
        <v>463</v>
      </c>
      <c r="M132" s="2" t="s">
        <v>43</v>
      </c>
      <c r="N132" s="42" t="s">
        <v>45</v>
      </c>
      <c r="O132" s="3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>
        <v>1</v>
      </c>
      <c r="AS132" s="8"/>
      <c r="AT132" s="8"/>
    </row>
    <row r="133" spans="2:46" ht="117.95" customHeight="1" x14ac:dyDescent="0.25">
      <c r="B133" s="66"/>
      <c r="C133" s="27" t="s">
        <v>465</v>
      </c>
      <c r="D133" s="2" t="s">
        <v>464</v>
      </c>
      <c r="E133" s="2" t="s">
        <v>44</v>
      </c>
      <c r="F133" s="2" t="s">
        <v>466</v>
      </c>
      <c r="G133" s="2" t="s">
        <v>487</v>
      </c>
      <c r="H133" s="21" t="s">
        <v>467</v>
      </c>
      <c r="I133" s="24">
        <f t="shared" si="5"/>
        <v>164</v>
      </c>
      <c r="J133" s="31">
        <v>95</v>
      </c>
      <c r="K133" s="32">
        <f t="shared" si="6"/>
        <v>15580</v>
      </c>
      <c r="L133" s="41" t="s">
        <v>468</v>
      </c>
      <c r="M133" s="2" t="s">
        <v>43</v>
      </c>
      <c r="N133" s="42" t="s">
        <v>45</v>
      </c>
      <c r="O133" s="3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>
        <v>12</v>
      </c>
      <c r="AO133" s="8">
        <v>63</v>
      </c>
      <c r="AP133" s="8">
        <v>65</v>
      </c>
      <c r="AQ133" s="8">
        <v>24</v>
      </c>
      <c r="AR133" s="8"/>
      <c r="AS133" s="8"/>
      <c r="AT133" s="8"/>
    </row>
    <row r="134" spans="2:46" ht="117.95" customHeight="1" x14ac:dyDescent="0.25">
      <c r="B134" s="66"/>
      <c r="C134" s="27" t="s">
        <v>469</v>
      </c>
      <c r="D134" s="2" t="s">
        <v>464</v>
      </c>
      <c r="E134" s="2" t="s">
        <v>44</v>
      </c>
      <c r="F134" s="2" t="s">
        <v>60</v>
      </c>
      <c r="G134" s="2" t="s">
        <v>462</v>
      </c>
      <c r="H134" s="21" t="s">
        <v>467</v>
      </c>
      <c r="I134" s="24">
        <f t="shared" si="5"/>
        <v>2</v>
      </c>
      <c r="J134" s="31">
        <v>75.989999999999995</v>
      </c>
      <c r="K134" s="32">
        <f t="shared" si="6"/>
        <v>151.97999999999999</v>
      </c>
      <c r="L134" s="41" t="s">
        <v>468</v>
      </c>
      <c r="M134" s="2" t="s">
        <v>43</v>
      </c>
      <c r="N134" s="42" t="s">
        <v>45</v>
      </c>
      <c r="O134" s="3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>
        <v>1</v>
      </c>
      <c r="AB134" s="8">
        <v>1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</row>
    <row r="135" spans="2:46" ht="117.95" customHeight="1" thickBot="1" x14ac:dyDescent="0.3">
      <c r="B135" s="67"/>
      <c r="C135" s="28" t="s">
        <v>471</v>
      </c>
      <c r="D135" s="16" t="s">
        <v>470</v>
      </c>
      <c r="E135" s="16" t="s">
        <v>65</v>
      </c>
      <c r="F135" s="16" t="s">
        <v>53</v>
      </c>
      <c r="G135" s="16" t="s">
        <v>472</v>
      </c>
      <c r="H135" s="22" t="s">
        <v>472</v>
      </c>
      <c r="I135" s="25">
        <f t="shared" si="5"/>
        <v>58</v>
      </c>
      <c r="J135" s="31">
        <v>35.81</v>
      </c>
      <c r="K135" s="33">
        <f t="shared" si="6"/>
        <v>2076.98</v>
      </c>
      <c r="L135" s="43" t="s">
        <v>473</v>
      </c>
      <c r="M135" s="16" t="s">
        <v>43</v>
      </c>
      <c r="N135" s="44" t="s">
        <v>474</v>
      </c>
      <c r="O135" s="36">
        <v>58</v>
      </c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spans="2:46" ht="33.75" thickBot="1" x14ac:dyDescent="0.3">
      <c r="B136" s="81" t="s">
        <v>488</v>
      </c>
      <c r="C136" s="82"/>
      <c r="D136" s="82"/>
      <c r="E136" s="82"/>
      <c r="F136" s="82"/>
      <c r="G136" s="82"/>
      <c r="H136" s="82"/>
      <c r="I136" s="5">
        <f>SUM(I3:I135)</f>
        <v>4553</v>
      </c>
      <c r="J136" s="6">
        <f>K136/I136</f>
        <v>199.82677575225128</v>
      </c>
      <c r="K136" s="6">
        <f>SUM(K3:K135)</f>
        <v>909811.31</v>
      </c>
      <c r="L136" s="17"/>
      <c r="M136" s="18"/>
      <c r="N136" s="19"/>
      <c r="O136" s="37">
        <f t="shared" ref="O136:AT136" si="7">SUM(O3:O135)</f>
        <v>58</v>
      </c>
      <c r="P136" s="15">
        <f t="shared" si="7"/>
        <v>43</v>
      </c>
      <c r="Q136" s="15">
        <f t="shared" si="7"/>
        <v>177</v>
      </c>
      <c r="R136" s="15">
        <f t="shared" si="7"/>
        <v>275</v>
      </c>
      <c r="S136" s="15">
        <f t="shared" si="7"/>
        <v>71</v>
      </c>
      <c r="T136" s="15">
        <f t="shared" si="7"/>
        <v>190</v>
      </c>
      <c r="U136" s="15">
        <f t="shared" si="7"/>
        <v>1</v>
      </c>
      <c r="V136" s="15">
        <f t="shared" si="7"/>
        <v>1</v>
      </c>
      <c r="W136" s="15">
        <f t="shared" si="7"/>
        <v>14</v>
      </c>
      <c r="X136" s="15">
        <f t="shared" si="7"/>
        <v>71</v>
      </c>
      <c r="Y136" s="15">
        <f t="shared" si="7"/>
        <v>180</v>
      </c>
      <c r="Z136" s="15">
        <f t="shared" si="7"/>
        <v>507</v>
      </c>
      <c r="AA136" s="15">
        <f t="shared" si="7"/>
        <v>738</v>
      </c>
      <c r="AB136" s="15">
        <f t="shared" si="7"/>
        <v>1</v>
      </c>
      <c r="AC136" s="15">
        <f t="shared" si="7"/>
        <v>1067</v>
      </c>
      <c r="AD136" s="15">
        <f t="shared" si="7"/>
        <v>188</v>
      </c>
      <c r="AE136" s="15">
        <f t="shared" si="7"/>
        <v>464</v>
      </c>
      <c r="AF136" s="15">
        <f t="shared" si="7"/>
        <v>92</v>
      </c>
      <c r="AG136" s="15">
        <f t="shared" si="7"/>
        <v>40</v>
      </c>
      <c r="AH136" s="15">
        <f t="shared" si="7"/>
        <v>75</v>
      </c>
      <c r="AI136" s="15">
        <f t="shared" si="7"/>
        <v>1</v>
      </c>
      <c r="AJ136" s="15">
        <f t="shared" si="7"/>
        <v>1</v>
      </c>
      <c r="AK136" s="15">
        <f t="shared" si="7"/>
        <v>20</v>
      </c>
      <c r="AL136" s="15">
        <f t="shared" si="7"/>
        <v>63</v>
      </c>
      <c r="AM136" s="15">
        <f t="shared" si="7"/>
        <v>17</v>
      </c>
      <c r="AN136" s="15">
        <f t="shared" si="7"/>
        <v>12</v>
      </c>
      <c r="AO136" s="15">
        <f t="shared" si="7"/>
        <v>69</v>
      </c>
      <c r="AP136" s="15">
        <f t="shared" si="7"/>
        <v>65</v>
      </c>
      <c r="AQ136" s="15">
        <f t="shared" si="7"/>
        <v>24</v>
      </c>
      <c r="AR136" s="15">
        <f t="shared" si="7"/>
        <v>1</v>
      </c>
      <c r="AS136" s="15">
        <f t="shared" si="7"/>
        <v>1</v>
      </c>
      <c r="AT136" s="15">
        <f t="shared" si="7"/>
        <v>26</v>
      </c>
    </row>
  </sheetData>
  <mergeCells count="1">
    <mergeCell ref="B136:H136"/>
  </mergeCells>
  <phoneticPr fontId="2" type="noConversion"/>
  <pageMargins left="0.19685039370078741" right="0.19685039370078741" top="0.39370078740157483" bottom="0.39370078740157483" header="0" footer="0"/>
  <pageSetup paperSize="9" scale="93" fitToHeight="1000" orientation="landscape" verticalDpi="0" r:id="rId1"/>
  <headerFooter scaleWithDoc="0" alignWithMargins="0">
    <oddHeader>&amp;A</oddHeader>
    <oddFooter>Page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D27"/>
  <sheetViews>
    <sheetView showGridLines="0" zoomScale="90" zoomScaleNormal="90" workbookViewId="0">
      <pane ySplit="1" topLeftCell="A2" activePane="bottomLeft" state="frozen"/>
      <selection pane="bottomLeft" activeCell="F3" sqref="F3"/>
    </sheetView>
  </sheetViews>
  <sheetFormatPr defaultColWidth="9.140625" defaultRowHeight="20.25" x14ac:dyDescent="0.25"/>
  <cols>
    <col min="1" max="1" width="9.140625" style="78"/>
    <col min="2" max="2" width="18.5703125" style="78" customWidth="1"/>
    <col min="3" max="3" width="26" style="79" customWidth="1"/>
    <col min="4" max="4" width="26" style="80" customWidth="1"/>
    <col min="5" max="16384" width="9.140625" style="78"/>
  </cols>
  <sheetData>
    <row r="1" spans="2:4" s="77" customFormat="1" ht="30.75" customHeight="1" thickBot="1" x14ac:dyDescent="0.3">
      <c r="B1" s="74" t="s">
        <v>2</v>
      </c>
      <c r="C1" s="75" t="s">
        <v>478</v>
      </c>
      <c r="D1" s="76" t="s">
        <v>475</v>
      </c>
    </row>
    <row r="2" spans="2:4" x14ac:dyDescent="0.25">
      <c r="B2" s="51" t="s">
        <v>44</v>
      </c>
      <c r="C2" s="59" t="s">
        <v>186</v>
      </c>
      <c r="D2" s="62">
        <v>1884</v>
      </c>
    </row>
    <row r="3" spans="2:4" x14ac:dyDescent="0.25">
      <c r="B3" s="54" t="s">
        <v>44</v>
      </c>
      <c r="C3" s="60" t="s">
        <v>70</v>
      </c>
      <c r="D3" s="63">
        <v>1508</v>
      </c>
    </row>
    <row r="4" spans="2:4" x14ac:dyDescent="0.25">
      <c r="B4" s="54" t="s">
        <v>44</v>
      </c>
      <c r="C4" s="60" t="s">
        <v>165</v>
      </c>
      <c r="D4" s="63">
        <v>252</v>
      </c>
    </row>
    <row r="5" spans="2:4" x14ac:dyDescent="0.25">
      <c r="B5" s="54" t="s">
        <v>44</v>
      </c>
      <c r="C5" s="60" t="s">
        <v>449</v>
      </c>
      <c r="D5" s="63">
        <v>248</v>
      </c>
    </row>
    <row r="6" spans="2:4" x14ac:dyDescent="0.25">
      <c r="B6" s="54" t="s">
        <v>44</v>
      </c>
      <c r="C6" s="60" t="s">
        <v>462</v>
      </c>
      <c r="D6" s="63">
        <v>167</v>
      </c>
    </row>
    <row r="7" spans="2:4" x14ac:dyDescent="0.25">
      <c r="B7" s="54" t="s">
        <v>44</v>
      </c>
      <c r="C7" s="60" t="s">
        <v>394</v>
      </c>
      <c r="D7" s="63">
        <v>139</v>
      </c>
    </row>
    <row r="8" spans="2:4" x14ac:dyDescent="0.25">
      <c r="B8" s="54" t="s">
        <v>44</v>
      </c>
      <c r="C8" s="60" t="s">
        <v>40</v>
      </c>
      <c r="D8" s="63">
        <v>44</v>
      </c>
    </row>
    <row r="9" spans="2:4" x14ac:dyDescent="0.25">
      <c r="B9" s="54" t="s">
        <v>44</v>
      </c>
      <c r="C9" s="60" t="s">
        <v>337</v>
      </c>
      <c r="D9" s="63">
        <v>41</v>
      </c>
    </row>
    <row r="10" spans="2:4" x14ac:dyDescent="0.25">
      <c r="B10" s="54" t="s">
        <v>44</v>
      </c>
      <c r="C10" s="60" t="s">
        <v>320</v>
      </c>
      <c r="D10" s="63">
        <v>33</v>
      </c>
    </row>
    <row r="11" spans="2:4" x14ac:dyDescent="0.25">
      <c r="B11" s="54" t="s">
        <v>44</v>
      </c>
      <c r="C11" s="60" t="s">
        <v>54</v>
      </c>
      <c r="D11" s="63">
        <v>31</v>
      </c>
    </row>
    <row r="12" spans="2:4" x14ac:dyDescent="0.25">
      <c r="B12" s="54" t="s">
        <v>44</v>
      </c>
      <c r="C12" s="60" t="s">
        <v>377</v>
      </c>
      <c r="D12" s="63">
        <v>8</v>
      </c>
    </row>
    <row r="13" spans="2:4" x14ac:dyDescent="0.25">
      <c r="B13" s="54" t="s">
        <v>44</v>
      </c>
      <c r="C13" s="60" t="s">
        <v>391</v>
      </c>
      <c r="D13" s="63">
        <v>2</v>
      </c>
    </row>
    <row r="14" spans="2:4" ht="21" thickBot="1" x14ac:dyDescent="0.3">
      <c r="B14" s="56" t="s">
        <v>44</v>
      </c>
      <c r="C14" s="61" t="s">
        <v>457</v>
      </c>
      <c r="D14" s="64">
        <v>1</v>
      </c>
    </row>
    <row r="15" spans="2:4" s="47" customFormat="1" ht="29.25" thickBot="1" x14ac:dyDescent="0.3">
      <c r="B15" s="83" t="s">
        <v>484</v>
      </c>
      <c r="C15" s="84"/>
      <c r="D15" s="49">
        <f>SUM(D2:D14)</f>
        <v>4358</v>
      </c>
    </row>
    <row r="16" spans="2:4" ht="21" thickBot="1" x14ac:dyDescent="0.3">
      <c r="B16" s="79"/>
    </row>
    <row r="17" spans="2:4" x14ac:dyDescent="0.25">
      <c r="B17" s="51" t="s">
        <v>65</v>
      </c>
      <c r="C17" s="52" t="s">
        <v>359</v>
      </c>
      <c r="D17" s="53">
        <v>80</v>
      </c>
    </row>
    <row r="18" spans="2:4" x14ac:dyDescent="0.25">
      <c r="B18" s="54" t="s">
        <v>65</v>
      </c>
      <c r="C18" s="50" t="s">
        <v>472</v>
      </c>
      <c r="D18" s="55">
        <v>58</v>
      </c>
    </row>
    <row r="19" spans="2:4" x14ac:dyDescent="0.25">
      <c r="B19" s="54" t="s">
        <v>65</v>
      </c>
      <c r="C19" s="50" t="s">
        <v>394</v>
      </c>
      <c r="D19" s="55">
        <v>42</v>
      </c>
    </row>
    <row r="20" spans="2:4" x14ac:dyDescent="0.25">
      <c r="B20" s="54" t="s">
        <v>65</v>
      </c>
      <c r="C20" s="50" t="s">
        <v>377</v>
      </c>
      <c r="D20" s="55">
        <v>10</v>
      </c>
    </row>
    <row r="21" spans="2:4" x14ac:dyDescent="0.25">
      <c r="B21" s="54" t="s">
        <v>65</v>
      </c>
      <c r="C21" s="50" t="s">
        <v>442</v>
      </c>
      <c r="D21" s="55">
        <v>2</v>
      </c>
    </row>
    <row r="22" spans="2:4" x14ac:dyDescent="0.25">
      <c r="B22" s="54" t="s">
        <v>65</v>
      </c>
      <c r="C22" s="50" t="s">
        <v>320</v>
      </c>
      <c r="D22" s="55">
        <v>1</v>
      </c>
    </row>
    <row r="23" spans="2:4" x14ac:dyDescent="0.25">
      <c r="B23" s="54" t="s">
        <v>65</v>
      </c>
      <c r="C23" s="50" t="s">
        <v>61</v>
      </c>
      <c r="D23" s="55">
        <v>1</v>
      </c>
    </row>
    <row r="24" spans="2:4" ht="21" thickBot="1" x14ac:dyDescent="0.3">
      <c r="B24" s="56" t="s">
        <v>65</v>
      </c>
      <c r="C24" s="57" t="s">
        <v>70</v>
      </c>
      <c r="D24" s="58">
        <v>1</v>
      </c>
    </row>
    <row r="25" spans="2:4" s="47" customFormat="1" ht="29.25" thickBot="1" x14ac:dyDescent="0.3">
      <c r="B25" s="83" t="s">
        <v>485</v>
      </c>
      <c r="C25" s="85"/>
      <c r="D25" s="49">
        <f>SUM(D17:D24)</f>
        <v>195</v>
      </c>
    </row>
    <row r="26" spans="2:4" ht="21" thickBot="1" x14ac:dyDescent="0.3"/>
    <row r="27" spans="2:4" s="47" customFormat="1" ht="29.25" thickBot="1" x14ac:dyDescent="0.3">
      <c r="B27" s="86" t="s">
        <v>486</v>
      </c>
      <c r="C27" s="87"/>
      <c r="D27" s="48">
        <f>D25+D15</f>
        <v>4553</v>
      </c>
    </row>
  </sheetData>
  <mergeCells count="3">
    <mergeCell ref="B15:C15"/>
    <mergeCell ref="B25:C25"/>
    <mergeCell ref="B27:C27"/>
  </mergeCells>
  <pageMargins left="0.19685039370078741" right="0.19685039370078741" top="0.39370078740157483" bottom="0.39370078740157483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REISS</vt:lpstr>
      <vt:lpstr>SUMMARY </vt:lpstr>
      <vt:lpstr>REISS!Print_Area</vt:lpstr>
      <vt:lpstr>REISS!Print_Titles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2025-03-19T11:36:36Z</cp:lastPrinted>
  <dcterms:created xsi:type="dcterms:W3CDTF">2025-03-14T15:28:54Z</dcterms:created>
  <dcterms:modified xsi:type="dcterms:W3CDTF">2025-03-20T10:27:49Z</dcterms:modified>
</cp:coreProperties>
</file>